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4115" windowHeight="8670"/>
  </bookViews>
  <sheets>
    <sheet name="TIRO" sheetId="1" r:id="rId1"/>
  </sheets>
  <calcPr calcId="125725"/>
</workbook>
</file>

<file path=xl/calcChain.xml><?xml version="1.0" encoding="utf-8"?>
<calcChain xmlns="http://schemas.openxmlformats.org/spreadsheetml/2006/main">
  <c r="G72" i="1"/>
  <c r="G17"/>
  <c r="H17"/>
  <c r="I17"/>
  <c r="G18"/>
  <c r="H18"/>
  <c r="I18"/>
  <c r="G19"/>
  <c r="H19"/>
  <c r="I19"/>
  <c r="G20"/>
  <c r="H20"/>
  <c r="I20"/>
  <c r="G95"/>
  <c r="H95"/>
  <c r="I95"/>
  <c r="G96"/>
  <c r="H96"/>
  <c r="I96"/>
  <c r="G97"/>
  <c r="H97"/>
  <c r="I97"/>
  <c r="G98"/>
  <c r="H98"/>
  <c r="I98"/>
  <c r="G108"/>
  <c r="H108"/>
  <c r="I108"/>
  <c r="G109"/>
  <c r="H109"/>
  <c r="I109"/>
  <c r="G110"/>
  <c r="H110"/>
  <c r="I110"/>
  <c r="G111"/>
  <c r="H111"/>
  <c r="I111"/>
  <c r="E95"/>
  <c r="F95"/>
  <c r="E96"/>
  <c r="F96"/>
  <c r="E97"/>
  <c r="F97"/>
  <c r="E98"/>
  <c r="F98"/>
  <c r="E108"/>
  <c r="F108"/>
  <c r="E109"/>
  <c r="F109"/>
  <c r="E110"/>
  <c r="F110"/>
  <c r="E111"/>
  <c r="F111"/>
  <c r="E82"/>
  <c r="F82"/>
  <c r="E83"/>
  <c r="F83"/>
  <c r="E84"/>
  <c r="F84"/>
  <c r="E85"/>
  <c r="F85"/>
  <c r="D98"/>
  <c r="D97"/>
  <c r="D96"/>
  <c r="D95"/>
  <c r="D111"/>
  <c r="D110"/>
  <c r="D109"/>
  <c r="D108"/>
  <c r="G82"/>
  <c r="H82"/>
  <c r="I82"/>
  <c r="G83"/>
  <c r="H83"/>
  <c r="I83"/>
  <c r="G84"/>
  <c r="H84"/>
  <c r="I84"/>
  <c r="G85"/>
  <c r="H85"/>
  <c r="I85"/>
  <c r="E86"/>
  <c r="D85"/>
  <c r="D84"/>
  <c r="D83"/>
  <c r="D82"/>
  <c r="D86"/>
  <c r="E43"/>
  <c r="F43"/>
  <c r="G43"/>
  <c r="H43"/>
  <c r="I43"/>
  <c r="E44"/>
  <c r="F44"/>
  <c r="G44"/>
  <c r="H44"/>
  <c r="I44"/>
  <c r="E45"/>
  <c r="F45"/>
  <c r="G45"/>
  <c r="H45"/>
  <c r="I45"/>
  <c r="E46"/>
  <c r="F46"/>
  <c r="G46"/>
  <c r="H46"/>
  <c r="I46"/>
  <c r="D46"/>
  <c r="D45"/>
  <c r="D44"/>
  <c r="D43"/>
  <c r="D47" s="1"/>
  <c r="E56"/>
  <c r="F56"/>
  <c r="G56"/>
  <c r="H56"/>
  <c r="I56"/>
  <c r="E57"/>
  <c r="F57"/>
  <c r="G57"/>
  <c r="H57"/>
  <c r="I57"/>
  <c r="E58"/>
  <c r="F58"/>
  <c r="G58"/>
  <c r="H58"/>
  <c r="I58"/>
  <c r="E59"/>
  <c r="F59"/>
  <c r="G59"/>
  <c r="H59"/>
  <c r="I59"/>
  <c r="D59"/>
  <c r="D58"/>
  <c r="D57"/>
  <c r="D56"/>
  <c r="E30"/>
  <c r="F30"/>
  <c r="G30"/>
  <c r="H30"/>
  <c r="I30"/>
  <c r="E31"/>
  <c r="F31"/>
  <c r="G31"/>
  <c r="H31"/>
  <c r="I31"/>
  <c r="E32"/>
  <c r="F32"/>
  <c r="G32"/>
  <c r="H32"/>
  <c r="I32"/>
  <c r="E33"/>
  <c r="F33"/>
  <c r="G33"/>
  <c r="H33"/>
  <c r="I33"/>
  <c r="D33"/>
  <c r="D32"/>
  <c r="D31"/>
  <c r="D30"/>
  <c r="D34" s="1"/>
  <c r="J9"/>
  <c r="J10"/>
  <c r="J12"/>
  <c r="J11"/>
  <c r="J13"/>
  <c r="J14"/>
  <c r="J15"/>
  <c r="J16"/>
  <c r="D17"/>
  <c r="E17"/>
  <c r="F17"/>
  <c r="D18"/>
  <c r="E18"/>
  <c r="F18"/>
  <c r="D19"/>
  <c r="E19"/>
  <c r="F19"/>
  <c r="D20"/>
  <c r="E20"/>
  <c r="F20"/>
  <c r="J61"/>
  <c r="J62"/>
  <c r="J63"/>
  <c r="J64"/>
  <c r="J65"/>
  <c r="J67"/>
  <c r="J66"/>
  <c r="J68"/>
  <c r="D69"/>
  <c r="E69"/>
  <c r="F69"/>
  <c r="G69"/>
  <c r="H69"/>
  <c r="I69"/>
  <c r="D70"/>
  <c r="E70"/>
  <c r="F70"/>
  <c r="G70"/>
  <c r="H70"/>
  <c r="I70"/>
  <c r="D71"/>
  <c r="E71"/>
  <c r="F71"/>
  <c r="G71"/>
  <c r="H71"/>
  <c r="I71"/>
  <c r="D72"/>
  <c r="E72"/>
  <c r="F72"/>
  <c r="H72"/>
  <c r="I72"/>
  <c r="J22"/>
  <c r="J24"/>
  <c r="J25"/>
  <c r="J23"/>
  <c r="J26"/>
  <c r="J29"/>
  <c r="J28"/>
  <c r="J27"/>
  <c r="J48"/>
  <c r="J49"/>
  <c r="J52"/>
  <c r="J51"/>
  <c r="J55"/>
  <c r="J50"/>
  <c r="J53"/>
  <c r="J54"/>
  <c r="J35"/>
  <c r="J36"/>
  <c r="J37"/>
  <c r="J40"/>
  <c r="J38"/>
  <c r="J41"/>
  <c r="J42"/>
  <c r="J39"/>
  <c r="J74"/>
  <c r="J75"/>
  <c r="J76"/>
  <c r="J77"/>
  <c r="J78"/>
  <c r="J79"/>
  <c r="J80"/>
  <c r="J81"/>
  <c r="J101"/>
  <c r="J111" s="1"/>
  <c r="J100"/>
  <c r="J102"/>
  <c r="J103"/>
  <c r="J105"/>
  <c r="J106"/>
  <c r="J104"/>
  <c r="J107"/>
  <c r="J87"/>
  <c r="J88"/>
  <c r="J89"/>
  <c r="J90"/>
  <c r="J91"/>
  <c r="J92"/>
  <c r="J93"/>
  <c r="J94"/>
  <c r="F112"/>
  <c r="D112"/>
  <c r="F47"/>
  <c r="E47"/>
  <c r="F86"/>
  <c r="D73"/>
  <c r="F73"/>
  <c r="J31"/>
  <c r="D60"/>
  <c r="J44"/>
  <c r="J30"/>
  <c r="E73"/>
  <c r="D99"/>
  <c r="E112"/>
  <c r="E99"/>
  <c r="J57"/>
  <c r="J72"/>
  <c r="F21"/>
  <c r="J45"/>
  <c r="J56"/>
  <c r="J96" l="1"/>
  <c r="J82"/>
  <c r="J43"/>
  <c r="J59"/>
  <c r="J32"/>
  <c r="J69"/>
  <c r="D21"/>
  <c r="E21"/>
  <c r="J19"/>
  <c r="E60"/>
  <c r="F60"/>
  <c r="F99"/>
  <c r="J58"/>
  <c r="J84"/>
  <c r="J95"/>
  <c r="J109"/>
  <c r="G86"/>
  <c r="G112"/>
  <c r="G99"/>
  <c r="J98"/>
  <c r="J85"/>
  <c r="F34"/>
  <c r="G34"/>
  <c r="E34"/>
  <c r="G60"/>
  <c r="G47"/>
  <c r="J47" s="1"/>
  <c r="G21"/>
  <c r="J86"/>
  <c r="J110"/>
  <c r="J112"/>
  <c r="J108"/>
  <c r="J97"/>
  <c r="J83"/>
  <c r="J70"/>
  <c r="G73"/>
  <c r="J73" s="1"/>
  <c r="J71"/>
  <c r="J46"/>
  <c r="J33"/>
  <c r="J18"/>
  <c r="J20"/>
  <c r="J17"/>
  <c r="J21" l="1"/>
  <c r="J60"/>
  <c r="J99"/>
  <c r="J34"/>
</calcChain>
</file>

<file path=xl/sharedStrings.xml><?xml version="1.0" encoding="utf-8"?>
<sst xmlns="http://schemas.openxmlformats.org/spreadsheetml/2006/main" count="93" uniqueCount="83">
  <si>
    <t>JAVIER ORCERO</t>
  </si>
  <si>
    <t>REGULARIDAD</t>
  </si>
  <si>
    <t>JAVIER SALVAT</t>
  </si>
  <si>
    <t>JAVIER RUIZ</t>
  </si>
  <si>
    <t>EDUARDO RACIONERO</t>
  </si>
  <si>
    <t>S.GOMEZ SALGADO</t>
  </si>
  <si>
    <t>A. LÓPEZ LAGO</t>
  </si>
  <si>
    <t>SANTIAGO GOMEZ FUENTES</t>
  </si>
  <si>
    <t>SANTI CASARES</t>
  </si>
  <si>
    <t>J.ANTONIO GILA</t>
  </si>
  <si>
    <t>ALBERTO GONZALEZ</t>
  </si>
  <si>
    <t>L. MIGUEL LÓPEZ</t>
  </si>
  <si>
    <t xml:space="preserve"> </t>
  </si>
  <si>
    <t>NOMBRE</t>
  </si>
  <si>
    <t>JAVIER LÓPEZ</t>
  </si>
  <si>
    <t>NICOLAS GASPAR</t>
  </si>
  <si>
    <t>POS.</t>
  </si>
  <si>
    <t>FRANCISCO ARRIAGA</t>
  </si>
  <si>
    <t>HERNAN CORTES</t>
  </si>
  <si>
    <t>J.ENRIQUE PLO</t>
  </si>
  <si>
    <t>SANTIAGO DE GRACIA</t>
  </si>
  <si>
    <t>CAMPO GIRO</t>
  </si>
  <si>
    <t>L.FELIPE OLEA</t>
  </si>
  <si>
    <t>J. CAVA JARONES</t>
  </si>
  <si>
    <t>ORGANIZA</t>
  </si>
  <si>
    <t>J.L.RODRIGUEZ BLASCO</t>
  </si>
  <si>
    <t>EQUIPO</t>
  </si>
  <si>
    <t>J.ANTONIO SOMOZA SURJO</t>
  </si>
  <si>
    <t>MANUEL SÁNCHEZ</t>
  </si>
  <si>
    <t>JESÚS ROBLEDO PLA</t>
  </si>
  <si>
    <t>PABLO LUCENA</t>
  </si>
  <si>
    <t>JOSÉ ANTONIO OCAÑA</t>
  </si>
  <si>
    <t>JAVIER MARTIN CALDERIN</t>
  </si>
  <si>
    <t>5COMENTARIO</t>
  </si>
  <si>
    <t>E.BARRERAS</t>
  </si>
  <si>
    <t>C. MORALEDA</t>
  </si>
  <si>
    <t>FERNANDO DIEZ</t>
  </si>
  <si>
    <t>IGNACIO MARTINEZ</t>
  </si>
  <si>
    <t>CARLOS ALTARES</t>
  </si>
  <si>
    <t>FERNANDO OLIAS</t>
  </si>
  <si>
    <t>MARTÍN MARTINEZ</t>
  </si>
  <si>
    <t>JESUS ARCONES</t>
  </si>
  <si>
    <t>CAMPEONATO  INTERCLUBES</t>
  </si>
  <si>
    <t>ENRIQUE GUERRERO</t>
  </si>
  <si>
    <t>PUNTUACIÓN  MÍNIMA</t>
  </si>
  <si>
    <t>PISTOLA NEUMÁTICA</t>
  </si>
  <si>
    <t>ANDRÉS RODRIGUEZ</t>
  </si>
  <si>
    <t>PUNTUACIÓN  MÁXIMA</t>
  </si>
  <si>
    <t>FRANCISCO HERNANDEZ</t>
  </si>
  <si>
    <t>SPORT DIANA</t>
  </si>
  <si>
    <t>QUIJOTE ALCALA</t>
  </si>
  <si>
    <t>J. RAMON LAZARO</t>
  </si>
  <si>
    <t>FERNANDO GONZALEZ</t>
  </si>
  <si>
    <t>TIRO MADRID C</t>
  </si>
  <si>
    <t>JUAN RAMIREZ JIMENEZ</t>
  </si>
  <si>
    <t>ALVARO VILLAR</t>
  </si>
  <si>
    <t>TIRO MADRID B</t>
  </si>
  <si>
    <t>TIRO MADRID A</t>
  </si>
  <si>
    <t>BERNARDO PERIS</t>
  </si>
  <si>
    <t>LINO MARTINEZ</t>
  </si>
  <si>
    <t>TERCIOS VIEJOS</t>
  </si>
  <si>
    <t>LEONCIO VAZQUEZ</t>
  </si>
  <si>
    <t>LUIS AGUDO FERNÁNDEZ</t>
  </si>
  <si>
    <t>Total</t>
  </si>
  <si>
    <t>LOPEZ LAGO</t>
  </si>
  <si>
    <t>VALENTIN GISMERA</t>
  </si>
  <si>
    <t>IVÁN PEREZ</t>
  </si>
  <si>
    <t>JESUS RANZ</t>
  </si>
  <si>
    <t>DANIEL ALVAREZ</t>
  </si>
  <si>
    <t>ANTONIO GARZON</t>
  </si>
  <si>
    <t>FERNANDO FIGUERAS</t>
  </si>
  <si>
    <t>J. ANTONIO CARRETERO</t>
  </si>
  <si>
    <t>J. LUIS RODRIGUEZ</t>
  </si>
  <si>
    <t>ALBERTO PÉREZ TORRE</t>
  </si>
  <si>
    <t>AURELIO SANCHEZ</t>
  </si>
  <si>
    <t>SAMUEL SANCHEZ</t>
  </si>
  <si>
    <t>JESUS GOMEZ</t>
  </si>
  <si>
    <t>MARIA LUISA ARAGO</t>
  </si>
  <si>
    <t>ANTONIO GIMENO</t>
  </si>
  <si>
    <t>J. IGNACIO García</t>
  </si>
  <si>
    <t>4/1846</t>
  </si>
  <si>
    <t>4/2256</t>
  </si>
  <si>
    <t>4/2192</t>
  </si>
</sst>
</file>

<file path=xl/styles.xml><?xml version="1.0" encoding="utf-8"?>
<styleSheet xmlns="http://schemas.openxmlformats.org/spreadsheetml/2006/main">
  <numFmts count="1">
    <numFmt numFmtId="164" formatCode="d\-mmm;@"/>
  </numFmts>
  <fonts count="16">
    <font>
      <sz val="10"/>
      <name val="Arial"/>
      <family val="2"/>
    </font>
    <font>
      <sz val="10"/>
      <color indexed="14"/>
      <name val="Arial"/>
      <family val="2"/>
    </font>
    <font>
      <b/>
      <sz val="18"/>
      <color indexed="14"/>
      <name val="Arial"/>
      <family val="2"/>
    </font>
    <font>
      <b/>
      <sz val="21"/>
      <color indexed="61"/>
      <name val="Arial"/>
      <family val="2"/>
    </font>
    <font>
      <b/>
      <sz val="20"/>
      <color indexed="61"/>
      <name val="Arial"/>
      <family val="2"/>
    </font>
    <font>
      <b/>
      <i/>
      <sz val="10"/>
      <color indexed="37"/>
      <name val="Arial"/>
      <family val="2"/>
    </font>
    <font>
      <b/>
      <i/>
      <sz val="12"/>
      <color indexed="37"/>
      <name val="Arial"/>
      <family val="2"/>
    </font>
    <font>
      <b/>
      <sz val="16"/>
      <color indexed="14"/>
      <name val="Arial"/>
      <family val="2"/>
    </font>
    <font>
      <b/>
      <sz val="10"/>
      <color indexed="39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10"/>
      <color indexed="39"/>
      <name val="Arial"/>
      <family val="2"/>
    </font>
    <font>
      <sz val="10"/>
      <color indexed="33"/>
      <name val="Arial"/>
      <family val="2"/>
    </font>
    <font>
      <sz val="10"/>
      <color indexed="13"/>
      <name val="Arial"/>
      <family val="2"/>
    </font>
    <font>
      <b/>
      <sz val="10"/>
      <color indexed="13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left"/>
    </xf>
    <xf numFmtId="164" fontId="9" fillId="0" borderId="3" xfId="0" applyNumberFormat="1" applyFont="1" applyFill="1" applyBorder="1" applyAlignment="1" applyProtection="1">
      <alignment horizontal="center"/>
    </xf>
    <xf numFmtId="164" fontId="9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center"/>
    </xf>
    <xf numFmtId="0" fontId="9" fillId="0" borderId="5" xfId="0" applyNumberFormat="1" applyFont="1" applyFill="1" applyBorder="1" applyAlignment="1" applyProtection="1">
      <alignment horizontal="left"/>
    </xf>
    <xf numFmtId="3" fontId="10" fillId="0" borderId="2" xfId="0" applyNumberFormat="1" applyFont="1" applyFill="1" applyBorder="1" applyAlignment="1" applyProtection="1">
      <alignment horizontal="center"/>
    </xf>
    <xf numFmtId="3" fontId="11" fillId="0" borderId="2" xfId="0" applyNumberFormat="1" applyFont="1" applyFill="1" applyBorder="1" applyAlignment="1" applyProtection="1">
      <alignment horizontal="center"/>
    </xf>
    <xf numFmtId="3" fontId="8" fillId="3" borderId="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3" fontId="10" fillId="0" borderId="7" xfId="0" applyNumberFormat="1" applyFont="1" applyFill="1" applyBorder="1" applyAlignment="1" applyProtection="1">
      <alignment horizontal="center"/>
    </xf>
    <xf numFmtId="3" fontId="11" fillId="0" borderId="7" xfId="0" applyNumberFormat="1" applyFont="1" applyFill="1" applyBorder="1" applyAlignment="1" applyProtection="1">
      <alignment horizontal="center"/>
    </xf>
    <xf numFmtId="0" fontId="0" fillId="0" borderId="7" xfId="0" applyNumberFormat="1" applyFont="1" applyFill="1" applyBorder="1" applyAlignment="1" applyProtection="1">
      <alignment wrapText="1"/>
    </xf>
    <xf numFmtId="3" fontId="8" fillId="3" borderId="7" xfId="0" applyNumberFormat="1" applyFont="1" applyFill="1" applyBorder="1" applyAlignment="1" applyProtection="1">
      <alignment horizontal="center"/>
    </xf>
    <xf numFmtId="3" fontId="10" fillId="0" borderId="6" xfId="0" applyNumberFormat="1" applyFont="1" applyFill="1" applyBorder="1" applyAlignment="1" applyProtection="1">
      <alignment horizontal="center"/>
    </xf>
    <xf numFmtId="3" fontId="11" fillId="0" borderId="8" xfId="0" applyNumberFormat="1" applyFont="1" applyFill="1" applyBorder="1" applyAlignment="1" applyProtection="1">
      <alignment horizontal="center"/>
    </xf>
    <xf numFmtId="3" fontId="10" fillId="0" borderId="9" xfId="0" applyNumberFormat="1" applyFont="1" applyFill="1" applyBorder="1" applyAlignment="1" applyProtection="1">
      <alignment horizontal="center"/>
    </xf>
    <xf numFmtId="3" fontId="11" fillId="0" borderId="10" xfId="0" applyNumberFormat="1" applyFont="1" applyFill="1" applyBorder="1" applyAlignment="1" applyProtection="1">
      <alignment horizontal="center"/>
    </xf>
    <xf numFmtId="0" fontId="12" fillId="4" borderId="0" xfId="0" applyNumberFormat="1" applyFont="1" applyFill="1" applyBorder="1" applyAlignment="1" applyProtection="1">
      <alignment horizontal="center"/>
    </xf>
    <xf numFmtId="0" fontId="12" fillId="4" borderId="6" xfId="0" applyNumberFormat="1" applyFont="1" applyFill="1" applyBorder="1" applyAlignment="1" applyProtection="1">
      <alignment horizontal="left"/>
    </xf>
    <xf numFmtId="3" fontId="13" fillId="5" borderId="2" xfId="0" applyNumberFormat="1" applyFont="1" applyFill="1" applyBorder="1" applyAlignment="1" applyProtection="1">
      <alignment horizontal="center"/>
    </xf>
    <xf numFmtId="3" fontId="14" fillId="5" borderId="2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4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Border="1" applyAlignment="1" applyProtection="1">
      <alignment horizontal="left"/>
    </xf>
    <xf numFmtId="0" fontId="9" fillId="6" borderId="0" xfId="0" applyNumberFormat="1" applyFont="1" applyFill="1" applyBorder="1" applyAlignment="1" applyProtection="1">
      <alignment horizontal="left"/>
    </xf>
    <xf numFmtId="0" fontId="0" fillId="0" borderId="2" xfId="0" applyNumberFormat="1" applyFont="1" applyFill="1" applyBorder="1" applyAlignment="1" applyProtection="1">
      <alignment wrapText="1"/>
    </xf>
    <xf numFmtId="0" fontId="15" fillId="0" borderId="6" xfId="0" applyNumberFormat="1" applyFont="1" applyFill="1" applyBorder="1" applyAlignment="1" applyProtection="1">
      <alignment wrapText="1"/>
    </xf>
    <xf numFmtId="17" fontId="0" fillId="0" borderId="0" xfId="0" applyNumberFormat="1">
      <alignment vertical="center"/>
    </xf>
    <xf numFmtId="17" fontId="9" fillId="6" borderId="0" xfId="0" quotePrefix="1" applyNumberFormat="1" applyFont="1" applyFill="1" applyBorder="1" applyAlignment="1" applyProtection="1">
      <alignment horizontal="left"/>
    </xf>
    <xf numFmtId="0" fontId="9" fillId="7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FFFF"/>
      <rgbColor rgb="000000FF"/>
      <rgbColor rgb="00800000"/>
      <rgbColor rgb="00FFCC99"/>
      <rgbColor rgb="00FFFFCC"/>
      <rgbColor rgb="00FF0000"/>
      <rgbColor rgb="00000000"/>
      <rgbColor rgb="0000FF00"/>
      <rgbColor rgb="00993366"/>
      <rgbColor rgb="00008000"/>
      <rgbColor rgb="00CCFFFF"/>
      <rgbColor rgb="00000080"/>
      <rgbColor rgb="00FF00FF"/>
      <rgbColor rgb="00FFFFF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</xdr:row>
      <xdr:rowOff>57150</xdr:rowOff>
    </xdr:from>
    <xdr:to>
      <xdr:col>1</xdr:col>
      <xdr:colOff>2085975</xdr:colOff>
      <xdr:row>6</xdr:row>
      <xdr:rowOff>123825</xdr:rowOff>
    </xdr:to>
    <xdr:pic>
      <xdr:nvPicPr>
        <xdr:cNvPr id="1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14350"/>
          <a:ext cx="14668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4"/>
  <sheetViews>
    <sheetView tabSelected="1" topLeftCell="A102" zoomScaleNormal="100" workbookViewId="0">
      <selection activeCell="B126" sqref="B126"/>
    </sheetView>
  </sheetViews>
  <sheetFormatPr baseColWidth="10" defaultColWidth="11.42578125" defaultRowHeight="12.75" customHeight="1"/>
  <cols>
    <col min="1" max="1" width="22.140625" bestFit="1" customWidth="1"/>
    <col min="2" max="2" width="39.5703125" bestFit="1" customWidth="1"/>
    <col min="3" max="9" width="7.7109375" customWidth="1"/>
    <col min="10" max="10" width="6.5703125" customWidth="1"/>
  </cols>
  <sheetData>
    <row r="1" spans="1:10" ht="12.75" customHeight="1">
      <c r="A1" s="1" t="s">
        <v>12</v>
      </c>
    </row>
    <row r="2" spans="1:10" ht="23.25" customHeight="1">
      <c r="B2" s="2" t="s">
        <v>24</v>
      </c>
    </row>
    <row r="3" spans="1:10" ht="27" customHeight="1">
      <c r="B3" s="1"/>
      <c r="C3" s="41" t="s">
        <v>42</v>
      </c>
      <c r="D3" s="41"/>
      <c r="E3" s="41"/>
      <c r="F3" s="41"/>
      <c r="G3" s="41"/>
      <c r="H3" s="41"/>
      <c r="I3" s="41"/>
      <c r="J3" s="41"/>
    </row>
    <row r="4" spans="1:10" ht="26.25" customHeight="1">
      <c r="B4" s="1"/>
      <c r="C4" s="42">
        <v>2010</v>
      </c>
      <c r="D4" s="42"/>
      <c r="E4" s="42"/>
      <c r="F4" s="42"/>
      <c r="G4" s="42"/>
      <c r="H4" s="42"/>
      <c r="I4" s="42"/>
      <c r="J4" s="42"/>
    </row>
    <row r="5" spans="1:10" ht="15" customHeight="1">
      <c r="B5" s="1"/>
      <c r="E5" s="3"/>
      <c r="F5" s="4"/>
      <c r="G5" s="4"/>
      <c r="H5" s="4"/>
    </row>
    <row r="6" spans="1:10" ht="20.25" customHeight="1">
      <c r="B6" s="1"/>
      <c r="C6" s="43" t="s">
        <v>45</v>
      </c>
      <c r="D6" s="43"/>
      <c r="E6" s="43"/>
      <c r="F6" s="43"/>
      <c r="G6" s="43"/>
      <c r="H6" s="43"/>
      <c r="I6" s="43"/>
      <c r="J6" s="43"/>
    </row>
    <row r="7" spans="1:10" ht="13.5" customHeight="1">
      <c r="A7" s="5"/>
      <c r="B7" s="5"/>
    </row>
    <row r="8" spans="1:10" ht="13.5" customHeight="1">
      <c r="A8" s="6" t="s">
        <v>26</v>
      </c>
      <c r="B8" s="7" t="s">
        <v>13</v>
      </c>
      <c r="C8" s="8" t="s">
        <v>16</v>
      </c>
      <c r="D8" s="9">
        <v>40195</v>
      </c>
      <c r="E8" s="9">
        <v>40244</v>
      </c>
      <c r="F8" s="9">
        <v>40300</v>
      </c>
      <c r="G8" s="9">
        <v>40440</v>
      </c>
      <c r="H8" s="9">
        <v>40489</v>
      </c>
      <c r="I8" s="9">
        <v>40503</v>
      </c>
      <c r="J8" s="10" t="s">
        <v>63</v>
      </c>
    </row>
    <row r="9" spans="1:10" ht="14.25" customHeight="1">
      <c r="A9" s="11" t="s">
        <v>57</v>
      </c>
      <c r="B9" s="12" t="s">
        <v>14</v>
      </c>
      <c r="C9" s="13">
        <v>1</v>
      </c>
      <c r="D9" s="14">
        <v>549</v>
      </c>
      <c r="E9" s="14">
        <v>556</v>
      </c>
      <c r="F9" s="14">
        <v>547</v>
      </c>
      <c r="G9" s="14">
        <v>557</v>
      </c>
      <c r="H9" s="14" t="s">
        <v>12</v>
      </c>
      <c r="I9" s="14" t="s">
        <v>12</v>
      </c>
      <c r="J9" s="15">
        <f t="shared" ref="J9:J16" si="0">SUM(D9:I9)</f>
        <v>2209</v>
      </c>
    </row>
    <row r="10" spans="1:10" ht="14.25" customHeight="1">
      <c r="B10" s="16" t="s">
        <v>9</v>
      </c>
      <c r="C10" s="13">
        <v>2</v>
      </c>
      <c r="D10" s="14">
        <v>557</v>
      </c>
      <c r="E10" s="14">
        <v>543</v>
      </c>
      <c r="F10" s="14">
        <v>547</v>
      </c>
      <c r="G10" s="14">
        <v>547</v>
      </c>
      <c r="H10" s="14"/>
      <c r="I10" s="14"/>
      <c r="J10" s="15">
        <f t="shared" si="0"/>
        <v>2194</v>
      </c>
    </row>
    <row r="11" spans="1:10" ht="14.25" customHeight="1">
      <c r="B11" s="16" t="s">
        <v>17</v>
      </c>
      <c r="C11" s="13">
        <v>3</v>
      </c>
      <c r="D11" s="14">
        <v>544</v>
      </c>
      <c r="E11" s="14">
        <v>549</v>
      </c>
      <c r="F11" s="14">
        <v>552</v>
      </c>
      <c r="G11" s="14">
        <v>547</v>
      </c>
      <c r="H11" s="14"/>
      <c r="I11" s="14"/>
      <c r="J11" s="15">
        <f t="shared" si="0"/>
        <v>2192</v>
      </c>
    </row>
    <row r="12" spans="1:10" ht="14.25" customHeight="1">
      <c r="B12" s="16" t="s">
        <v>58</v>
      </c>
      <c r="C12" s="13">
        <v>4</v>
      </c>
      <c r="D12" s="14">
        <v>544</v>
      </c>
      <c r="E12" s="14">
        <v>554</v>
      </c>
      <c r="F12" s="14">
        <v>548</v>
      </c>
      <c r="G12" s="14">
        <v>542</v>
      </c>
      <c r="H12" s="14"/>
      <c r="I12" s="14"/>
      <c r="J12" s="15">
        <f t="shared" si="0"/>
        <v>2188</v>
      </c>
    </row>
    <row r="13" spans="1:10" ht="14.25" customHeight="1">
      <c r="B13" s="16" t="s">
        <v>48</v>
      </c>
      <c r="C13" s="13">
        <v>5</v>
      </c>
      <c r="D13" s="14">
        <v>556</v>
      </c>
      <c r="E13" s="14">
        <v>541</v>
      </c>
      <c r="F13" s="14">
        <v>543</v>
      </c>
      <c r="G13" s="14">
        <v>545</v>
      </c>
      <c r="H13" s="14"/>
      <c r="I13" s="14"/>
      <c r="J13" s="15">
        <f t="shared" si="0"/>
        <v>2185</v>
      </c>
    </row>
    <row r="14" spans="1:10" ht="14.25" customHeight="1">
      <c r="B14" s="16" t="s">
        <v>36</v>
      </c>
      <c r="C14" s="13">
        <v>6</v>
      </c>
      <c r="D14" s="14">
        <v>539</v>
      </c>
      <c r="E14" s="14">
        <v>542</v>
      </c>
      <c r="F14" s="14">
        <v>550</v>
      </c>
      <c r="G14" s="14">
        <v>539</v>
      </c>
      <c r="H14" s="14"/>
      <c r="I14" s="14"/>
      <c r="J14" s="15">
        <f t="shared" si="0"/>
        <v>2170</v>
      </c>
    </row>
    <row r="15" spans="1:10" ht="14.25" customHeight="1">
      <c r="B15" s="16" t="s">
        <v>79</v>
      </c>
      <c r="C15" s="13">
        <v>7</v>
      </c>
      <c r="D15" s="14">
        <v>545</v>
      </c>
      <c r="E15" s="14">
        <v>545</v>
      </c>
      <c r="F15" s="14">
        <v>528</v>
      </c>
      <c r="G15" s="14">
        <v>510</v>
      </c>
      <c r="H15" s="14"/>
      <c r="I15" s="14"/>
      <c r="J15" s="15">
        <f t="shared" si="0"/>
        <v>2128</v>
      </c>
    </row>
    <row r="16" spans="1:10" ht="13.5" customHeight="1">
      <c r="A16" s="17" t="s">
        <v>12</v>
      </c>
      <c r="B16" s="16" t="s">
        <v>41</v>
      </c>
      <c r="C16" s="18">
        <v>8</v>
      </c>
      <c r="D16" s="19">
        <v>541</v>
      </c>
      <c r="E16" s="19">
        <v>0</v>
      </c>
      <c r="F16" s="19">
        <v>544</v>
      </c>
      <c r="G16" s="19">
        <v>530</v>
      </c>
      <c r="H16" s="20"/>
      <c r="I16" s="19"/>
      <c r="J16" s="21">
        <f t="shared" si="0"/>
        <v>1615</v>
      </c>
    </row>
    <row r="17" spans="1:10" ht="12.75" hidden="1" customHeight="1">
      <c r="C17" s="22"/>
      <c r="D17" s="23">
        <f t="shared" ref="D17:J17" si="1">LARGE(D$9:D$16,1)</f>
        <v>557</v>
      </c>
      <c r="E17" s="23">
        <f t="shared" si="1"/>
        <v>556</v>
      </c>
      <c r="F17" s="23">
        <f t="shared" si="1"/>
        <v>552</v>
      </c>
      <c r="G17" s="23">
        <f t="shared" si="1"/>
        <v>557</v>
      </c>
      <c r="H17" s="23" t="e">
        <f t="shared" si="1"/>
        <v>#NUM!</v>
      </c>
      <c r="I17" s="23" t="e">
        <f t="shared" si="1"/>
        <v>#NUM!</v>
      </c>
      <c r="J17" s="23">
        <f t="shared" si="1"/>
        <v>2209</v>
      </c>
    </row>
    <row r="18" spans="1:10" ht="12.75" hidden="1" customHeight="1">
      <c r="C18" s="22"/>
      <c r="D18" s="23">
        <f t="shared" ref="D18:J18" si="2">LARGE(D$9:D$16,2)</f>
        <v>556</v>
      </c>
      <c r="E18" s="23">
        <f t="shared" si="2"/>
        <v>554</v>
      </c>
      <c r="F18" s="23">
        <f t="shared" si="2"/>
        <v>550</v>
      </c>
      <c r="G18" s="23">
        <f t="shared" si="2"/>
        <v>547</v>
      </c>
      <c r="H18" s="23" t="e">
        <f t="shared" si="2"/>
        <v>#NUM!</v>
      </c>
      <c r="I18" s="23" t="e">
        <f t="shared" si="2"/>
        <v>#NUM!</v>
      </c>
      <c r="J18" s="23">
        <f t="shared" si="2"/>
        <v>2194</v>
      </c>
    </row>
    <row r="19" spans="1:10" ht="12.75" hidden="1" customHeight="1">
      <c r="C19" s="22"/>
      <c r="D19" s="23">
        <f t="shared" ref="D19:J19" si="3">LARGE(D$9:D$16,3)</f>
        <v>549</v>
      </c>
      <c r="E19" s="23">
        <f t="shared" si="3"/>
        <v>549</v>
      </c>
      <c r="F19" s="23">
        <f t="shared" si="3"/>
        <v>548</v>
      </c>
      <c r="G19" s="23">
        <f t="shared" si="3"/>
        <v>547</v>
      </c>
      <c r="H19" s="23" t="e">
        <f t="shared" si="3"/>
        <v>#NUM!</v>
      </c>
      <c r="I19" s="23" t="e">
        <f t="shared" si="3"/>
        <v>#NUM!</v>
      </c>
      <c r="J19" s="23">
        <f t="shared" si="3"/>
        <v>2192</v>
      </c>
    </row>
    <row r="20" spans="1:10" ht="13.5" hidden="1" customHeight="1">
      <c r="C20" s="24"/>
      <c r="D20" s="25">
        <f t="shared" ref="D20:J20" si="4">LARGE(D$9:D$16,4)</f>
        <v>545</v>
      </c>
      <c r="E20" s="25">
        <f t="shared" si="4"/>
        <v>545</v>
      </c>
      <c r="F20" s="25">
        <f t="shared" si="4"/>
        <v>547</v>
      </c>
      <c r="G20" s="25">
        <f t="shared" si="4"/>
        <v>545</v>
      </c>
      <c r="H20" s="25" t="e">
        <f t="shared" si="4"/>
        <v>#NUM!</v>
      </c>
      <c r="I20" s="25" t="e">
        <f t="shared" si="4"/>
        <v>#NUM!</v>
      </c>
      <c r="J20" s="25">
        <f t="shared" si="4"/>
        <v>2188</v>
      </c>
    </row>
    <row r="21" spans="1:10" ht="13.5" customHeight="1">
      <c r="A21" s="26"/>
      <c r="B21" s="27"/>
      <c r="C21" s="28"/>
      <c r="D21" s="29">
        <f>SUM(D17:D20)</f>
        <v>2207</v>
      </c>
      <c r="E21" s="29">
        <f>SUM(E17:E20)</f>
        <v>2204</v>
      </c>
      <c r="F21" s="29">
        <f>SUM(F17:F20)</f>
        <v>2197</v>
      </c>
      <c r="G21" s="29">
        <f>SUM(G17:G20)</f>
        <v>2196</v>
      </c>
      <c r="H21" s="29"/>
      <c r="I21" s="29"/>
      <c r="J21" s="29">
        <f t="shared" ref="J21:J29" si="5">SUM(D21:I21)</f>
        <v>8804</v>
      </c>
    </row>
    <row r="22" spans="1:10" ht="14.25" customHeight="1">
      <c r="A22" s="30" t="s">
        <v>56</v>
      </c>
      <c r="B22" s="16" t="s">
        <v>59</v>
      </c>
      <c r="C22" s="13">
        <v>1</v>
      </c>
      <c r="D22" s="14">
        <v>526</v>
      </c>
      <c r="E22" s="14">
        <v>558</v>
      </c>
      <c r="F22" s="14">
        <v>548</v>
      </c>
      <c r="G22" s="14">
        <v>539</v>
      </c>
      <c r="H22" s="14"/>
      <c r="I22" s="14"/>
      <c r="J22" s="15">
        <f t="shared" si="5"/>
        <v>2171</v>
      </c>
    </row>
    <row r="23" spans="1:10" ht="14.25" customHeight="1">
      <c r="B23" s="16" t="s">
        <v>68</v>
      </c>
      <c r="C23" s="13">
        <v>2</v>
      </c>
      <c r="D23" s="14">
        <v>536</v>
      </c>
      <c r="E23" s="14">
        <v>534</v>
      </c>
      <c r="F23" s="14">
        <v>540</v>
      </c>
      <c r="G23" s="14">
        <v>539</v>
      </c>
      <c r="H23" s="14"/>
      <c r="I23" s="14"/>
      <c r="J23" s="15">
        <f t="shared" si="5"/>
        <v>2149</v>
      </c>
    </row>
    <row r="24" spans="1:10" ht="14.25" customHeight="1">
      <c r="B24" s="16" t="s">
        <v>37</v>
      </c>
      <c r="C24" s="13">
        <v>3</v>
      </c>
      <c r="D24" s="14">
        <v>536</v>
      </c>
      <c r="E24" s="14">
        <v>538</v>
      </c>
      <c r="F24" s="14">
        <v>528</v>
      </c>
      <c r="G24" s="14">
        <v>522</v>
      </c>
      <c r="H24" s="14"/>
      <c r="I24" s="14"/>
      <c r="J24" s="15">
        <f t="shared" si="5"/>
        <v>2124</v>
      </c>
    </row>
    <row r="25" spans="1:10" ht="14.25" customHeight="1">
      <c r="A25" t="s">
        <v>12</v>
      </c>
      <c r="B25" s="16" t="s">
        <v>43</v>
      </c>
      <c r="C25" s="13">
        <v>4</v>
      </c>
      <c r="D25" s="14">
        <v>538</v>
      </c>
      <c r="E25" s="14">
        <v>533</v>
      </c>
      <c r="F25" s="14">
        <v>525</v>
      </c>
      <c r="G25" s="14">
        <v>520</v>
      </c>
      <c r="H25" s="14"/>
      <c r="I25" s="14"/>
      <c r="J25" s="15">
        <f t="shared" si="5"/>
        <v>2116</v>
      </c>
    </row>
    <row r="26" spans="1:10" ht="14.25" customHeight="1">
      <c r="B26" s="16" t="s">
        <v>11</v>
      </c>
      <c r="C26" s="13">
        <v>5</v>
      </c>
      <c r="D26" s="14">
        <v>530</v>
      </c>
      <c r="E26" s="14">
        <v>540</v>
      </c>
      <c r="F26" s="14">
        <v>515</v>
      </c>
      <c r="G26" s="14">
        <v>530</v>
      </c>
      <c r="H26" s="14"/>
      <c r="I26" s="14"/>
      <c r="J26" s="15">
        <f t="shared" si="5"/>
        <v>2115</v>
      </c>
    </row>
    <row r="27" spans="1:10" ht="14.25" customHeight="1">
      <c r="B27" s="16" t="s">
        <v>70</v>
      </c>
      <c r="C27" s="13">
        <v>6</v>
      </c>
      <c r="D27" s="14">
        <v>533</v>
      </c>
      <c r="E27" s="14">
        <v>490</v>
      </c>
      <c r="F27" s="14">
        <v>548</v>
      </c>
      <c r="G27" s="14">
        <v>524</v>
      </c>
      <c r="H27" s="36"/>
      <c r="I27" s="14"/>
      <c r="J27" s="15">
        <f t="shared" si="5"/>
        <v>2095</v>
      </c>
    </row>
    <row r="28" spans="1:10" ht="14.25" customHeight="1">
      <c r="B28" s="16" t="s">
        <v>69</v>
      </c>
      <c r="C28" s="13">
        <v>7</v>
      </c>
      <c r="D28" s="14">
        <v>527</v>
      </c>
      <c r="E28" s="14">
        <v>519</v>
      </c>
      <c r="F28" s="14">
        <v>502</v>
      </c>
      <c r="G28" s="14">
        <v>514</v>
      </c>
      <c r="H28" s="14"/>
      <c r="I28" s="14"/>
      <c r="J28" s="15">
        <f t="shared" si="5"/>
        <v>2062</v>
      </c>
    </row>
    <row r="29" spans="1:10" ht="13.5" customHeight="1">
      <c r="B29" s="16" t="s">
        <v>66</v>
      </c>
      <c r="C29" s="18">
        <v>8</v>
      </c>
      <c r="D29" s="19">
        <v>534</v>
      </c>
      <c r="E29" s="19">
        <v>522</v>
      </c>
      <c r="F29" s="19">
        <v>449</v>
      </c>
      <c r="G29" s="19"/>
      <c r="H29" s="19"/>
      <c r="I29" s="19"/>
      <c r="J29" s="21">
        <f t="shared" si="5"/>
        <v>1505</v>
      </c>
    </row>
    <row r="30" spans="1:10" ht="12.75" hidden="1" customHeight="1">
      <c r="C30" s="22"/>
      <c r="D30" s="23">
        <f t="shared" ref="D30:J30" si="6">LARGE(D$22:D$29,1)</f>
        <v>538</v>
      </c>
      <c r="E30" s="23">
        <f t="shared" si="6"/>
        <v>558</v>
      </c>
      <c r="F30" s="23">
        <f t="shared" si="6"/>
        <v>548</v>
      </c>
      <c r="G30" s="23">
        <f t="shared" si="6"/>
        <v>539</v>
      </c>
      <c r="H30" s="23" t="e">
        <f t="shared" si="6"/>
        <v>#NUM!</v>
      </c>
      <c r="I30" s="23" t="e">
        <f t="shared" si="6"/>
        <v>#NUM!</v>
      </c>
      <c r="J30" s="23">
        <f t="shared" si="6"/>
        <v>2171</v>
      </c>
    </row>
    <row r="31" spans="1:10" ht="12.75" hidden="1" customHeight="1">
      <c r="C31" s="22"/>
      <c r="D31" s="23">
        <f t="shared" ref="D31:J31" si="7">LARGE(D$22:D$29,2)</f>
        <v>536</v>
      </c>
      <c r="E31" s="23">
        <f t="shared" si="7"/>
        <v>540</v>
      </c>
      <c r="F31" s="23">
        <f t="shared" si="7"/>
        <v>548</v>
      </c>
      <c r="G31" s="23">
        <f t="shared" si="7"/>
        <v>539</v>
      </c>
      <c r="H31" s="23" t="e">
        <f t="shared" si="7"/>
        <v>#NUM!</v>
      </c>
      <c r="I31" s="23" t="e">
        <f t="shared" si="7"/>
        <v>#NUM!</v>
      </c>
      <c r="J31" s="23">
        <f t="shared" si="7"/>
        <v>2149</v>
      </c>
    </row>
    <row r="32" spans="1:10" ht="12.75" hidden="1" customHeight="1">
      <c r="C32" s="22"/>
      <c r="D32" s="23">
        <f t="shared" ref="D32:J32" si="8">LARGE(D$22:D$29,3)</f>
        <v>536</v>
      </c>
      <c r="E32" s="23">
        <f t="shared" si="8"/>
        <v>538</v>
      </c>
      <c r="F32" s="23">
        <f t="shared" si="8"/>
        <v>540</v>
      </c>
      <c r="G32" s="23">
        <f t="shared" si="8"/>
        <v>530</v>
      </c>
      <c r="H32" s="23" t="e">
        <f t="shared" si="8"/>
        <v>#NUM!</v>
      </c>
      <c r="I32" s="23" t="e">
        <f t="shared" si="8"/>
        <v>#NUM!</v>
      </c>
      <c r="J32" s="23">
        <f t="shared" si="8"/>
        <v>2124</v>
      </c>
    </row>
    <row r="33" spans="1:10" ht="13.5" hidden="1" customHeight="1">
      <c r="C33" s="24"/>
      <c r="D33" s="23">
        <f t="shared" ref="D33:J33" si="9">LARGE(D$22:D$29,4)</f>
        <v>534</v>
      </c>
      <c r="E33" s="23">
        <f t="shared" si="9"/>
        <v>534</v>
      </c>
      <c r="F33" s="23">
        <f t="shared" si="9"/>
        <v>528</v>
      </c>
      <c r="G33" s="23">
        <f t="shared" si="9"/>
        <v>524</v>
      </c>
      <c r="H33" s="23" t="e">
        <f t="shared" si="9"/>
        <v>#NUM!</v>
      </c>
      <c r="I33" s="23" t="e">
        <f t="shared" si="9"/>
        <v>#NUM!</v>
      </c>
      <c r="J33" s="23">
        <f t="shared" si="9"/>
        <v>2116</v>
      </c>
    </row>
    <row r="34" spans="1:10" ht="13.5" customHeight="1">
      <c r="A34" s="26"/>
      <c r="B34" s="27"/>
      <c r="C34" s="28"/>
      <c r="D34" s="29">
        <f>SUM(D30:D33)</f>
        <v>2144</v>
      </c>
      <c r="E34" s="29">
        <f>SUM(E30:E33)</f>
        <v>2170</v>
      </c>
      <c r="F34" s="29">
        <f>SUM(F30:F33)</f>
        <v>2164</v>
      </c>
      <c r="G34" s="29">
        <f>SUM(G30:G33)</f>
        <v>2132</v>
      </c>
      <c r="H34" s="29"/>
      <c r="I34" s="29"/>
      <c r="J34" s="29">
        <f t="shared" ref="J34:J42" si="10">SUM(D34:I34)</f>
        <v>8610</v>
      </c>
    </row>
    <row r="35" spans="1:10" ht="14.25" customHeight="1">
      <c r="A35" s="30" t="s">
        <v>33</v>
      </c>
      <c r="B35" s="16" t="s">
        <v>15</v>
      </c>
      <c r="C35" s="13">
        <v>1</v>
      </c>
      <c r="D35" s="14">
        <v>536</v>
      </c>
      <c r="E35" s="14">
        <v>568</v>
      </c>
      <c r="F35" s="14">
        <v>562</v>
      </c>
      <c r="G35" s="14">
        <v>547</v>
      </c>
      <c r="H35" s="14"/>
      <c r="I35" s="14"/>
      <c r="J35" s="15">
        <f t="shared" si="10"/>
        <v>2213</v>
      </c>
    </row>
    <row r="36" spans="1:10" ht="14.25" customHeight="1">
      <c r="B36" s="16" t="s">
        <v>18</v>
      </c>
      <c r="C36" s="13">
        <v>2</v>
      </c>
      <c r="D36" s="14">
        <v>526</v>
      </c>
      <c r="E36" s="14">
        <v>532</v>
      </c>
      <c r="F36" s="14">
        <v>525</v>
      </c>
      <c r="G36" s="14">
        <v>540</v>
      </c>
      <c r="H36" s="14"/>
      <c r="I36" s="14"/>
      <c r="J36" s="15">
        <f t="shared" si="10"/>
        <v>2123</v>
      </c>
    </row>
    <row r="37" spans="1:10" ht="14.25" customHeight="1">
      <c r="B37" s="16" t="s">
        <v>0</v>
      </c>
      <c r="C37" s="13">
        <v>3</v>
      </c>
      <c r="D37" s="14">
        <v>524</v>
      </c>
      <c r="E37" s="14">
        <v>525</v>
      </c>
      <c r="F37" s="14">
        <v>533</v>
      </c>
      <c r="G37" s="14">
        <v>524</v>
      </c>
      <c r="H37" s="14"/>
      <c r="I37" s="14"/>
      <c r="J37" s="15">
        <f t="shared" si="10"/>
        <v>2106</v>
      </c>
    </row>
    <row r="38" spans="1:10" ht="14.25" customHeight="1">
      <c r="B38" s="16" t="s">
        <v>75</v>
      </c>
      <c r="C38" s="13">
        <v>4</v>
      </c>
      <c r="D38" s="14">
        <v>502</v>
      </c>
      <c r="E38" s="14">
        <v>0</v>
      </c>
      <c r="F38" s="14">
        <v>0</v>
      </c>
      <c r="G38" s="14">
        <v>529</v>
      </c>
      <c r="H38" s="14"/>
      <c r="I38" s="14"/>
      <c r="J38" s="15">
        <f t="shared" si="10"/>
        <v>1031</v>
      </c>
    </row>
    <row r="39" spans="1:10" ht="14.25" customHeight="1">
      <c r="B39" s="16" t="s">
        <v>62</v>
      </c>
      <c r="C39" s="13">
        <v>5</v>
      </c>
      <c r="D39" s="14">
        <v>0</v>
      </c>
      <c r="E39" s="14">
        <v>0</v>
      </c>
      <c r="F39" s="14">
        <v>504</v>
      </c>
      <c r="G39" s="14">
        <v>501</v>
      </c>
      <c r="H39" s="36"/>
      <c r="I39" s="14"/>
      <c r="J39" s="15">
        <f t="shared" si="10"/>
        <v>1005</v>
      </c>
    </row>
    <row r="40" spans="1:10" ht="14.25" customHeight="1">
      <c r="B40" s="16" t="s">
        <v>74</v>
      </c>
      <c r="C40" s="13">
        <v>6</v>
      </c>
      <c r="D40" s="14">
        <v>0</v>
      </c>
      <c r="E40" s="14">
        <v>509</v>
      </c>
      <c r="F40" s="14">
        <v>0</v>
      </c>
      <c r="G40" s="14">
        <v>493</v>
      </c>
      <c r="H40" s="14"/>
      <c r="I40" s="14"/>
      <c r="J40" s="15">
        <f t="shared" si="10"/>
        <v>1002</v>
      </c>
    </row>
    <row r="41" spans="1:10" ht="14.25" customHeight="1">
      <c r="B41" s="16" t="s">
        <v>76</v>
      </c>
      <c r="C41" s="13">
        <v>7</v>
      </c>
      <c r="D41" s="14">
        <v>0</v>
      </c>
      <c r="E41" s="14">
        <v>0</v>
      </c>
      <c r="F41" s="14">
        <v>0</v>
      </c>
      <c r="G41" s="14">
        <v>526</v>
      </c>
      <c r="H41" s="14"/>
      <c r="I41" s="14"/>
      <c r="J41" s="15">
        <f t="shared" si="10"/>
        <v>526</v>
      </c>
    </row>
    <row r="42" spans="1:10" ht="13.5" customHeight="1">
      <c r="B42" s="16" t="s">
        <v>77</v>
      </c>
      <c r="C42" s="18">
        <v>8</v>
      </c>
      <c r="D42" s="19">
        <v>0</v>
      </c>
      <c r="E42" s="19">
        <v>0</v>
      </c>
      <c r="F42" s="19">
        <v>0</v>
      </c>
      <c r="G42" s="19">
        <v>365</v>
      </c>
      <c r="H42" s="19"/>
      <c r="I42" s="19"/>
      <c r="J42" s="21">
        <f t="shared" si="10"/>
        <v>365</v>
      </c>
    </row>
    <row r="43" spans="1:10" ht="12.75" hidden="1" customHeight="1">
      <c r="C43" s="22"/>
      <c r="D43" s="23">
        <f t="shared" ref="D43:J43" si="11">LARGE(D$35:D$42,1)</f>
        <v>536</v>
      </c>
      <c r="E43" s="23">
        <f t="shared" si="11"/>
        <v>568</v>
      </c>
      <c r="F43" s="23">
        <f t="shared" si="11"/>
        <v>562</v>
      </c>
      <c r="G43" s="23">
        <f t="shared" si="11"/>
        <v>547</v>
      </c>
      <c r="H43" s="23" t="e">
        <f t="shared" si="11"/>
        <v>#NUM!</v>
      </c>
      <c r="I43" s="23" t="e">
        <f t="shared" si="11"/>
        <v>#NUM!</v>
      </c>
      <c r="J43" s="23">
        <f t="shared" si="11"/>
        <v>2213</v>
      </c>
    </row>
    <row r="44" spans="1:10" ht="12.75" hidden="1" customHeight="1">
      <c r="C44" s="22"/>
      <c r="D44" s="23">
        <f t="shared" ref="D44:J44" si="12">LARGE(D$35:D$42,2)</f>
        <v>526</v>
      </c>
      <c r="E44" s="23">
        <f t="shared" si="12"/>
        <v>532</v>
      </c>
      <c r="F44" s="23">
        <f t="shared" si="12"/>
        <v>533</v>
      </c>
      <c r="G44" s="23">
        <f t="shared" si="12"/>
        <v>540</v>
      </c>
      <c r="H44" s="23" t="e">
        <f t="shared" si="12"/>
        <v>#NUM!</v>
      </c>
      <c r="I44" s="23" t="e">
        <f t="shared" si="12"/>
        <v>#NUM!</v>
      </c>
      <c r="J44" s="23">
        <f t="shared" si="12"/>
        <v>2123</v>
      </c>
    </row>
    <row r="45" spans="1:10" ht="12.75" hidden="1" customHeight="1">
      <c r="C45" s="22"/>
      <c r="D45" s="23">
        <f t="shared" ref="D45:J45" si="13">LARGE(D$35:D$42,3)</f>
        <v>524</v>
      </c>
      <c r="E45" s="23">
        <f t="shared" si="13"/>
        <v>525</v>
      </c>
      <c r="F45" s="23">
        <f t="shared" si="13"/>
        <v>525</v>
      </c>
      <c r="G45" s="23">
        <f t="shared" si="13"/>
        <v>529</v>
      </c>
      <c r="H45" s="23" t="e">
        <f t="shared" si="13"/>
        <v>#NUM!</v>
      </c>
      <c r="I45" s="23" t="e">
        <f t="shared" si="13"/>
        <v>#NUM!</v>
      </c>
      <c r="J45" s="23">
        <f t="shared" si="13"/>
        <v>2106</v>
      </c>
    </row>
    <row r="46" spans="1:10" ht="13.5" hidden="1" customHeight="1">
      <c r="C46" s="24"/>
      <c r="D46" s="23">
        <f t="shared" ref="D46:J46" si="14">LARGE(D$35:D$42,4)</f>
        <v>502</v>
      </c>
      <c r="E46" s="23">
        <f t="shared" si="14"/>
        <v>509</v>
      </c>
      <c r="F46" s="23">
        <f t="shared" si="14"/>
        <v>504</v>
      </c>
      <c r="G46" s="23">
        <f t="shared" si="14"/>
        <v>526</v>
      </c>
      <c r="H46" s="23" t="e">
        <f t="shared" si="14"/>
        <v>#NUM!</v>
      </c>
      <c r="I46" s="23" t="e">
        <f t="shared" si="14"/>
        <v>#NUM!</v>
      </c>
      <c r="J46" s="23">
        <f t="shared" si="14"/>
        <v>1031</v>
      </c>
    </row>
    <row r="47" spans="1:10" ht="13.5" customHeight="1">
      <c r="A47" s="26"/>
      <c r="B47" s="27"/>
      <c r="C47" s="28"/>
      <c r="D47" s="29">
        <f>SUM(D43:D46)</f>
        <v>2088</v>
      </c>
      <c r="E47" s="29">
        <f>SUM(E43:E46)</f>
        <v>2134</v>
      </c>
      <c r="F47" s="29">
        <f>SUM(F43:F46)</f>
        <v>2124</v>
      </c>
      <c r="G47" s="29">
        <f>SUM(G43:G46)</f>
        <v>2142</v>
      </c>
      <c r="H47" s="29"/>
      <c r="I47" s="29"/>
      <c r="J47" s="29">
        <f t="shared" ref="J47:J55" si="15">SUM(D47:I47)</f>
        <v>8488</v>
      </c>
    </row>
    <row r="48" spans="1:10" ht="14.25" customHeight="1">
      <c r="A48" s="30" t="s">
        <v>53</v>
      </c>
      <c r="B48" s="16" t="s">
        <v>78</v>
      </c>
      <c r="C48" s="13">
        <v>1</v>
      </c>
      <c r="D48" s="14">
        <v>520</v>
      </c>
      <c r="E48" s="14">
        <v>539</v>
      </c>
      <c r="F48" s="14">
        <v>540</v>
      </c>
      <c r="G48" s="14">
        <v>508</v>
      </c>
      <c r="H48" s="14"/>
      <c r="I48" s="14"/>
      <c r="J48" s="15">
        <f t="shared" si="15"/>
        <v>2107</v>
      </c>
    </row>
    <row r="49" spans="1:10" ht="14.25" customHeight="1">
      <c r="B49" s="16" t="s">
        <v>72</v>
      </c>
      <c r="C49" s="13">
        <v>2</v>
      </c>
      <c r="D49" s="14">
        <v>505</v>
      </c>
      <c r="E49" s="14">
        <v>527</v>
      </c>
      <c r="F49" s="14">
        <v>503</v>
      </c>
      <c r="G49" s="14">
        <v>511</v>
      </c>
      <c r="H49" s="14"/>
      <c r="I49" s="14"/>
      <c r="J49" s="15">
        <f t="shared" si="15"/>
        <v>2046</v>
      </c>
    </row>
    <row r="50" spans="1:10" ht="14.25" customHeight="1">
      <c r="B50" s="16" t="s">
        <v>39</v>
      </c>
      <c r="C50" s="13">
        <v>3</v>
      </c>
      <c r="D50" s="14">
        <v>489</v>
      </c>
      <c r="E50" s="14">
        <v>511</v>
      </c>
      <c r="F50" s="14">
        <v>512</v>
      </c>
      <c r="G50" s="14">
        <v>522</v>
      </c>
      <c r="H50" s="14"/>
      <c r="I50" s="14"/>
      <c r="J50" s="15">
        <f t="shared" si="15"/>
        <v>2034</v>
      </c>
    </row>
    <row r="51" spans="1:10" ht="14.25" customHeight="1">
      <c r="B51" s="16" t="s">
        <v>40</v>
      </c>
      <c r="C51" s="13">
        <v>4</v>
      </c>
      <c r="D51" s="14">
        <v>507</v>
      </c>
      <c r="E51" s="14">
        <v>503</v>
      </c>
      <c r="F51" s="14">
        <v>513</v>
      </c>
      <c r="G51" s="14">
        <v>507</v>
      </c>
      <c r="H51" s="14"/>
      <c r="I51" s="14"/>
      <c r="J51" s="15">
        <f t="shared" si="15"/>
        <v>2030</v>
      </c>
    </row>
    <row r="52" spans="1:10" ht="14.25" customHeight="1">
      <c r="B52" s="16" t="s">
        <v>25</v>
      </c>
      <c r="C52" s="13">
        <v>5</v>
      </c>
      <c r="D52" s="14">
        <v>524</v>
      </c>
      <c r="E52" s="14">
        <v>495</v>
      </c>
      <c r="F52" s="14">
        <v>503</v>
      </c>
      <c r="G52" s="14">
        <v>494</v>
      </c>
      <c r="H52" s="14"/>
      <c r="I52" s="14"/>
      <c r="J52" s="15">
        <f t="shared" si="15"/>
        <v>2016</v>
      </c>
    </row>
    <row r="53" spans="1:10" ht="14.25" customHeight="1">
      <c r="B53" s="16" t="s">
        <v>38</v>
      </c>
      <c r="C53" s="13">
        <v>6</v>
      </c>
      <c r="D53" s="14">
        <v>485</v>
      </c>
      <c r="E53" s="14">
        <v>514</v>
      </c>
      <c r="F53" s="14">
        <v>503</v>
      </c>
      <c r="G53" s="14">
        <v>482</v>
      </c>
      <c r="H53" s="14"/>
      <c r="I53" s="14"/>
      <c r="J53" s="15">
        <f t="shared" si="15"/>
        <v>1984</v>
      </c>
    </row>
    <row r="54" spans="1:10" ht="14.25" customHeight="1">
      <c r="B54" s="16" t="s">
        <v>46</v>
      </c>
      <c r="C54" s="13">
        <v>7</v>
      </c>
      <c r="D54" s="14">
        <v>476</v>
      </c>
      <c r="E54" s="14">
        <v>486</v>
      </c>
      <c r="F54" s="14">
        <v>494</v>
      </c>
      <c r="G54" s="14">
        <v>482</v>
      </c>
      <c r="H54" s="36"/>
      <c r="I54" s="14"/>
      <c r="J54" s="15">
        <f t="shared" si="15"/>
        <v>1938</v>
      </c>
    </row>
    <row r="55" spans="1:10" ht="13.5" customHeight="1">
      <c r="B55" s="16" t="s">
        <v>65</v>
      </c>
      <c r="C55" s="18">
        <v>8</v>
      </c>
      <c r="D55" s="19">
        <v>499</v>
      </c>
      <c r="E55" s="19">
        <v>503</v>
      </c>
      <c r="F55" s="19">
        <v>0</v>
      </c>
      <c r="G55" s="19">
        <v>511</v>
      </c>
      <c r="H55" s="19"/>
      <c r="I55" s="19"/>
      <c r="J55" s="21">
        <f t="shared" si="15"/>
        <v>1513</v>
      </c>
    </row>
    <row r="56" spans="1:10" ht="12.75" hidden="1" customHeight="1">
      <c r="C56" s="22"/>
      <c r="D56" s="23">
        <f t="shared" ref="D56:J56" si="16">LARGE(D$48:D$55,1)</f>
        <v>524</v>
      </c>
      <c r="E56" s="23">
        <f t="shared" si="16"/>
        <v>539</v>
      </c>
      <c r="F56" s="23">
        <f t="shared" si="16"/>
        <v>540</v>
      </c>
      <c r="G56" s="23">
        <f t="shared" si="16"/>
        <v>522</v>
      </c>
      <c r="H56" s="23" t="e">
        <f t="shared" si="16"/>
        <v>#NUM!</v>
      </c>
      <c r="I56" s="23" t="e">
        <f t="shared" si="16"/>
        <v>#NUM!</v>
      </c>
      <c r="J56" s="23">
        <f t="shared" si="16"/>
        <v>2107</v>
      </c>
    </row>
    <row r="57" spans="1:10" ht="12.75" hidden="1" customHeight="1">
      <c r="C57" s="22"/>
      <c r="D57" s="23">
        <f t="shared" ref="D57:J57" si="17">LARGE(D$48:D$55,2)</f>
        <v>520</v>
      </c>
      <c r="E57" s="23">
        <f t="shared" si="17"/>
        <v>527</v>
      </c>
      <c r="F57" s="23">
        <f t="shared" si="17"/>
        <v>513</v>
      </c>
      <c r="G57" s="23">
        <f t="shared" si="17"/>
        <v>511</v>
      </c>
      <c r="H57" s="23" t="e">
        <f t="shared" si="17"/>
        <v>#NUM!</v>
      </c>
      <c r="I57" s="23" t="e">
        <f t="shared" si="17"/>
        <v>#NUM!</v>
      </c>
      <c r="J57" s="23">
        <f t="shared" si="17"/>
        <v>2046</v>
      </c>
    </row>
    <row r="58" spans="1:10" ht="12.75" hidden="1" customHeight="1">
      <c r="C58" s="22"/>
      <c r="D58" s="23">
        <f t="shared" ref="D58:J58" si="18">LARGE(D$48:D$55,3)</f>
        <v>507</v>
      </c>
      <c r="E58" s="23">
        <f t="shared" si="18"/>
        <v>514</v>
      </c>
      <c r="F58" s="23">
        <f t="shared" si="18"/>
        <v>512</v>
      </c>
      <c r="G58" s="23">
        <f t="shared" si="18"/>
        <v>511</v>
      </c>
      <c r="H58" s="23" t="e">
        <f t="shared" si="18"/>
        <v>#NUM!</v>
      </c>
      <c r="I58" s="23" t="e">
        <f t="shared" si="18"/>
        <v>#NUM!</v>
      </c>
      <c r="J58" s="23">
        <f t="shared" si="18"/>
        <v>2034</v>
      </c>
    </row>
    <row r="59" spans="1:10" ht="13.5" hidden="1" customHeight="1">
      <c r="C59" s="24"/>
      <c r="D59" s="23">
        <f t="shared" ref="D59:J59" si="19">LARGE(D$48:D$55,4)</f>
        <v>505</v>
      </c>
      <c r="E59" s="23">
        <f t="shared" si="19"/>
        <v>511</v>
      </c>
      <c r="F59" s="23">
        <f t="shared" si="19"/>
        <v>503</v>
      </c>
      <c r="G59" s="23">
        <f t="shared" si="19"/>
        <v>508</v>
      </c>
      <c r="H59" s="23" t="e">
        <f t="shared" si="19"/>
        <v>#NUM!</v>
      </c>
      <c r="I59" s="23" t="e">
        <f t="shared" si="19"/>
        <v>#NUM!</v>
      </c>
      <c r="J59" s="23">
        <f t="shared" si="19"/>
        <v>2030</v>
      </c>
    </row>
    <row r="60" spans="1:10" ht="13.5" customHeight="1">
      <c r="A60" s="26"/>
      <c r="B60" s="27"/>
      <c r="C60" s="28"/>
      <c r="D60" s="29">
        <f>SUM(D56:D59)</f>
        <v>2056</v>
      </c>
      <c r="E60" s="29">
        <f>SUM(E56:E59)</f>
        <v>2091</v>
      </c>
      <c r="F60" s="29">
        <f>SUM(F56:F59)</f>
        <v>2068</v>
      </c>
      <c r="G60" s="29">
        <f>SUM(G56:G59)</f>
        <v>2052</v>
      </c>
      <c r="H60" s="29"/>
      <c r="I60" s="29"/>
      <c r="J60" s="29">
        <f>SUM(D60:I60)</f>
        <v>8267</v>
      </c>
    </row>
    <row r="61" spans="1:10" ht="14.25" customHeight="1">
      <c r="A61" s="30" t="s">
        <v>50</v>
      </c>
      <c r="B61" s="16" t="s">
        <v>7</v>
      </c>
      <c r="C61" s="13">
        <v>1</v>
      </c>
      <c r="D61" s="14">
        <v>560</v>
      </c>
      <c r="E61" s="14">
        <v>561</v>
      </c>
      <c r="F61" s="14">
        <v>569</v>
      </c>
      <c r="G61" s="14">
        <v>565</v>
      </c>
      <c r="H61" s="14"/>
      <c r="I61" s="14"/>
      <c r="J61" s="15">
        <f>SUM(C61:I61)</f>
        <v>2256</v>
      </c>
    </row>
    <row r="62" spans="1:10" ht="14.25" customHeight="1">
      <c r="B62" s="16" t="s">
        <v>2</v>
      </c>
      <c r="C62" s="13">
        <v>2</v>
      </c>
      <c r="D62" s="14">
        <v>552</v>
      </c>
      <c r="E62" s="14">
        <v>561</v>
      </c>
      <c r="F62" s="14">
        <v>556</v>
      </c>
      <c r="G62" s="14">
        <v>0</v>
      </c>
      <c r="H62" s="14"/>
      <c r="I62" s="14"/>
      <c r="J62" s="15">
        <f t="shared" ref="J62:J68" si="20">SUM(D62:I62)</f>
        <v>1669</v>
      </c>
    </row>
    <row r="63" spans="1:10" ht="14.25" customHeight="1">
      <c r="B63" s="16" t="s">
        <v>5</v>
      </c>
      <c r="C63" s="13">
        <v>3</v>
      </c>
      <c r="D63" s="14">
        <v>548</v>
      </c>
      <c r="E63" s="14">
        <v>547</v>
      </c>
      <c r="F63" s="14">
        <v>0</v>
      </c>
      <c r="G63" s="14">
        <v>554</v>
      </c>
      <c r="H63" s="14"/>
      <c r="I63" s="14"/>
      <c r="J63" s="15">
        <f t="shared" si="20"/>
        <v>1649</v>
      </c>
    </row>
    <row r="64" spans="1:10" ht="14.25" customHeight="1">
      <c r="B64" s="16" t="s">
        <v>51</v>
      </c>
      <c r="C64" s="13">
        <v>4</v>
      </c>
      <c r="D64" s="14">
        <v>504</v>
      </c>
      <c r="E64" s="14">
        <v>0</v>
      </c>
      <c r="F64" s="14">
        <v>492</v>
      </c>
      <c r="G64" s="14">
        <v>473</v>
      </c>
      <c r="H64" s="14"/>
      <c r="I64" s="14"/>
      <c r="J64" s="15">
        <f t="shared" si="20"/>
        <v>1469</v>
      </c>
    </row>
    <row r="65" spans="1:10" ht="14.25" customHeight="1">
      <c r="B65" s="16" t="s">
        <v>34</v>
      </c>
      <c r="C65" s="13">
        <v>5</v>
      </c>
      <c r="D65" s="14">
        <v>0</v>
      </c>
      <c r="E65" s="14">
        <v>489</v>
      </c>
      <c r="F65" s="14">
        <v>509</v>
      </c>
      <c r="G65" s="14">
        <v>0</v>
      </c>
      <c r="H65" s="14"/>
      <c r="I65" s="14"/>
      <c r="J65" s="15">
        <f t="shared" si="20"/>
        <v>998</v>
      </c>
    </row>
    <row r="66" spans="1:10" ht="14.25" customHeight="1">
      <c r="B66" s="16" t="s">
        <v>55</v>
      </c>
      <c r="C66" s="13">
        <v>6</v>
      </c>
      <c r="D66" s="14">
        <v>0</v>
      </c>
      <c r="E66" s="14">
        <v>0</v>
      </c>
      <c r="F66" s="14">
        <v>508</v>
      </c>
      <c r="G66" s="14">
        <v>0</v>
      </c>
      <c r="H66" s="14"/>
      <c r="I66" s="14"/>
      <c r="J66" s="15">
        <f t="shared" si="20"/>
        <v>508</v>
      </c>
    </row>
    <row r="67" spans="1:10" ht="14.25" customHeight="1">
      <c r="B67" s="16" t="s">
        <v>67</v>
      </c>
      <c r="C67" s="13">
        <v>7</v>
      </c>
      <c r="D67" s="14">
        <v>0</v>
      </c>
      <c r="E67" s="14">
        <v>0</v>
      </c>
      <c r="F67" s="14">
        <v>0</v>
      </c>
      <c r="G67" s="14">
        <v>0</v>
      </c>
      <c r="H67" s="14"/>
      <c r="I67" s="14"/>
      <c r="J67" s="15">
        <f t="shared" si="20"/>
        <v>0</v>
      </c>
    </row>
    <row r="68" spans="1:10" ht="13.5" customHeight="1">
      <c r="B68" s="16" t="s">
        <v>22</v>
      </c>
      <c r="C68" s="18">
        <v>8</v>
      </c>
      <c r="D68" s="19">
        <v>0</v>
      </c>
      <c r="E68" s="19">
        <v>0</v>
      </c>
      <c r="F68" s="19">
        <v>0</v>
      </c>
      <c r="G68" s="19">
        <v>0</v>
      </c>
      <c r="H68" s="20"/>
      <c r="I68" s="19"/>
      <c r="J68" s="21">
        <f t="shared" si="20"/>
        <v>0</v>
      </c>
    </row>
    <row r="69" spans="1:10" ht="12.75" hidden="1" customHeight="1">
      <c r="C69" s="22"/>
      <c r="D69" s="23">
        <f t="shared" ref="D69:J69" si="21">LARGE(D$61:D$68,1)</f>
        <v>560</v>
      </c>
      <c r="E69" s="23">
        <f t="shared" si="21"/>
        <v>561</v>
      </c>
      <c r="F69" s="23">
        <f t="shared" si="21"/>
        <v>569</v>
      </c>
      <c r="G69" s="23">
        <f t="shared" si="21"/>
        <v>565</v>
      </c>
      <c r="H69" s="23" t="e">
        <f t="shared" si="21"/>
        <v>#NUM!</v>
      </c>
      <c r="I69" s="23" t="e">
        <f t="shared" si="21"/>
        <v>#NUM!</v>
      </c>
      <c r="J69" s="23">
        <f t="shared" si="21"/>
        <v>2256</v>
      </c>
    </row>
    <row r="70" spans="1:10" ht="12.75" hidden="1" customHeight="1">
      <c r="C70" s="22"/>
      <c r="D70" s="23">
        <f t="shared" ref="D70:J70" si="22">LARGE(D$61:D$68,2)</f>
        <v>552</v>
      </c>
      <c r="E70" s="23">
        <f t="shared" si="22"/>
        <v>561</v>
      </c>
      <c r="F70" s="23">
        <f t="shared" si="22"/>
        <v>556</v>
      </c>
      <c r="G70" s="23">
        <f t="shared" si="22"/>
        <v>554</v>
      </c>
      <c r="H70" s="23" t="e">
        <f t="shared" si="22"/>
        <v>#NUM!</v>
      </c>
      <c r="I70" s="23" t="e">
        <f t="shared" si="22"/>
        <v>#NUM!</v>
      </c>
      <c r="J70" s="23">
        <f t="shared" si="22"/>
        <v>1669</v>
      </c>
    </row>
    <row r="71" spans="1:10" ht="12.75" hidden="1" customHeight="1">
      <c r="C71" s="22"/>
      <c r="D71" s="23">
        <f t="shared" ref="D71:J71" si="23">LARGE(D$61:D$68,3)</f>
        <v>548</v>
      </c>
      <c r="E71" s="23">
        <f t="shared" si="23"/>
        <v>547</v>
      </c>
      <c r="F71" s="23">
        <f t="shared" si="23"/>
        <v>509</v>
      </c>
      <c r="G71" s="23">
        <f t="shared" si="23"/>
        <v>473</v>
      </c>
      <c r="H71" s="23" t="e">
        <f t="shared" si="23"/>
        <v>#NUM!</v>
      </c>
      <c r="I71" s="23" t="e">
        <f t="shared" si="23"/>
        <v>#NUM!</v>
      </c>
      <c r="J71" s="23">
        <f t="shared" si="23"/>
        <v>1649</v>
      </c>
    </row>
    <row r="72" spans="1:10" ht="13.5" hidden="1" customHeight="1">
      <c r="C72" s="24"/>
      <c r="D72" s="25">
        <f t="shared" ref="D72:J72" si="24">LARGE(D$61:D$68,4)</f>
        <v>504</v>
      </c>
      <c r="E72" s="25">
        <f t="shared" si="24"/>
        <v>489</v>
      </c>
      <c r="F72" s="25">
        <f t="shared" si="24"/>
        <v>508</v>
      </c>
      <c r="G72" s="25">
        <f t="shared" si="24"/>
        <v>0</v>
      </c>
      <c r="H72" s="25" t="e">
        <f t="shared" si="24"/>
        <v>#NUM!</v>
      </c>
      <c r="I72" s="25" t="e">
        <f t="shared" si="24"/>
        <v>#NUM!</v>
      </c>
      <c r="J72" s="25">
        <f t="shared" si="24"/>
        <v>1469</v>
      </c>
    </row>
    <row r="73" spans="1:10" ht="13.5" customHeight="1">
      <c r="A73" s="26"/>
      <c r="B73" s="27"/>
      <c r="C73" s="28"/>
      <c r="D73" s="29">
        <f>SUM(D69:D72)</f>
        <v>2164</v>
      </c>
      <c r="E73" s="29">
        <f>SUM(E69:E72)</f>
        <v>2158</v>
      </c>
      <c r="F73" s="29">
        <f>SUM(F69:F72)</f>
        <v>2142</v>
      </c>
      <c r="G73" s="29">
        <f>SUM(G69:G72)</f>
        <v>1592</v>
      </c>
      <c r="H73" s="29"/>
      <c r="I73" s="29"/>
      <c r="J73" s="29">
        <f>SUM(D73:I73)</f>
        <v>8056</v>
      </c>
    </row>
    <row r="74" spans="1:10" ht="14.25" customHeight="1">
      <c r="A74" s="30" t="s">
        <v>49</v>
      </c>
      <c r="B74" s="16" t="s">
        <v>23</v>
      </c>
      <c r="C74" s="13">
        <v>1</v>
      </c>
      <c r="D74" s="14">
        <v>558</v>
      </c>
      <c r="E74" s="14">
        <v>553</v>
      </c>
      <c r="F74" s="14">
        <v>564</v>
      </c>
      <c r="G74" s="14">
        <v>550</v>
      </c>
      <c r="H74" s="14"/>
      <c r="I74" s="14"/>
      <c r="J74" s="15">
        <f t="shared" ref="J74:J81" si="25">SUM(D74:I74)</f>
        <v>2225</v>
      </c>
    </row>
    <row r="75" spans="1:10" ht="14.25" customHeight="1">
      <c r="B75" s="16" t="s">
        <v>6</v>
      </c>
      <c r="C75" s="13">
        <v>2</v>
      </c>
      <c r="D75" s="14">
        <v>482</v>
      </c>
      <c r="E75" s="14">
        <v>457</v>
      </c>
      <c r="F75" s="14">
        <v>447</v>
      </c>
      <c r="G75" s="14">
        <v>460</v>
      </c>
      <c r="H75" s="14"/>
      <c r="I75" s="14"/>
      <c r="J75" s="15">
        <f t="shared" si="25"/>
        <v>1846</v>
      </c>
    </row>
    <row r="76" spans="1:10" ht="14.25" customHeight="1">
      <c r="B76" s="16" t="s">
        <v>8</v>
      </c>
      <c r="C76" s="13">
        <v>3</v>
      </c>
      <c r="D76" s="14">
        <v>0</v>
      </c>
      <c r="E76" s="14">
        <v>552</v>
      </c>
      <c r="F76" s="14">
        <v>560</v>
      </c>
      <c r="G76" s="14">
        <v>0</v>
      </c>
      <c r="H76" s="14"/>
      <c r="I76" s="14"/>
      <c r="J76" s="15">
        <f t="shared" si="25"/>
        <v>1112</v>
      </c>
    </row>
    <row r="77" spans="1:10" ht="14.25" customHeight="1">
      <c r="B77" s="16" t="s">
        <v>61</v>
      </c>
      <c r="C77" s="13">
        <v>4</v>
      </c>
      <c r="D77" s="14">
        <v>545</v>
      </c>
      <c r="E77" s="14">
        <v>0</v>
      </c>
      <c r="F77" s="14">
        <v>559</v>
      </c>
      <c r="G77" s="14">
        <v>0</v>
      </c>
      <c r="H77" s="14"/>
      <c r="I77" s="14"/>
      <c r="J77" s="15">
        <f t="shared" si="25"/>
        <v>1104</v>
      </c>
    </row>
    <row r="78" spans="1:10" ht="14.25" customHeight="1">
      <c r="B78" s="16" t="s">
        <v>10</v>
      </c>
      <c r="C78" s="13">
        <v>5</v>
      </c>
      <c r="D78" s="14">
        <v>527</v>
      </c>
      <c r="E78" s="14">
        <v>0</v>
      </c>
      <c r="F78" s="14">
        <v>0</v>
      </c>
      <c r="G78" s="14">
        <v>537</v>
      </c>
      <c r="H78" s="14"/>
      <c r="I78" s="14"/>
      <c r="J78" s="15">
        <f t="shared" si="25"/>
        <v>1064</v>
      </c>
    </row>
    <row r="79" spans="1:10" ht="14.25" customHeight="1">
      <c r="B79" s="37" t="s">
        <v>73</v>
      </c>
      <c r="C79" s="13">
        <v>6</v>
      </c>
      <c r="D79" s="14">
        <v>0</v>
      </c>
      <c r="E79" s="14">
        <v>0</v>
      </c>
      <c r="F79" s="14">
        <v>0</v>
      </c>
      <c r="G79" s="14">
        <v>0</v>
      </c>
      <c r="H79" s="14"/>
      <c r="I79" s="14"/>
      <c r="J79" s="15">
        <f t="shared" si="25"/>
        <v>0</v>
      </c>
    </row>
    <row r="80" spans="1:10" ht="14.25" customHeight="1">
      <c r="B80" s="31"/>
      <c r="C80" s="13">
        <v>7</v>
      </c>
      <c r="D80" s="14"/>
      <c r="E80" s="14"/>
      <c r="F80" s="14"/>
      <c r="G80" s="14"/>
      <c r="H80" s="14"/>
      <c r="I80" s="14"/>
      <c r="J80" s="15">
        <f t="shared" si="25"/>
        <v>0</v>
      </c>
    </row>
    <row r="81" spans="1:10" ht="13.5" customHeight="1">
      <c r="B81" s="31"/>
      <c r="C81" s="18">
        <v>8</v>
      </c>
      <c r="D81" s="19"/>
      <c r="E81" s="19"/>
      <c r="F81" s="19"/>
      <c r="G81" s="19"/>
      <c r="H81" s="20"/>
      <c r="I81" s="19"/>
      <c r="J81" s="21">
        <f t="shared" si="25"/>
        <v>0</v>
      </c>
    </row>
    <row r="82" spans="1:10" ht="12.75" hidden="1" customHeight="1">
      <c r="C82" s="22"/>
      <c r="D82" s="23">
        <f t="shared" ref="D82:J82" si="26">LARGE(D$74:D$81,1)</f>
        <v>558</v>
      </c>
      <c r="E82" s="23">
        <f t="shared" si="26"/>
        <v>553</v>
      </c>
      <c r="F82" s="23">
        <f t="shared" si="26"/>
        <v>564</v>
      </c>
      <c r="G82" s="23">
        <f t="shared" si="26"/>
        <v>550</v>
      </c>
      <c r="H82" s="23" t="e">
        <f t="shared" si="26"/>
        <v>#NUM!</v>
      </c>
      <c r="I82" s="23" t="e">
        <f t="shared" si="26"/>
        <v>#NUM!</v>
      </c>
      <c r="J82" s="23">
        <f t="shared" si="26"/>
        <v>2225</v>
      </c>
    </row>
    <row r="83" spans="1:10" ht="12.75" hidden="1" customHeight="1">
      <c r="C83" s="22"/>
      <c r="D83" s="23">
        <f t="shared" ref="D83:J83" si="27">LARGE(D$74:D$81,2)</f>
        <v>545</v>
      </c>
      <c r="E83" s="23">
        <f t="shared" si="27"/>
        <v>552</v>
      </c>
      <c r="F83" s="23">
        <f t="shared" si="27"/>
        <v>560</v>
      </c>
      <c r="G83" s="23">
        <f t="shared" si="27"/>
        <v>537</v>
      </c>
      <c r="H83" s="23" t="e">
        <f t="shared" si="27"/>
        <v>#NUM!</v>
      </c>
      <c r="I83" s="23" t="e">
        <f t="shared" si="27"/>
        <v>#NUM!</v>
      </c>
      <c r="J83" s="23">
        <f t="shared" si="27"/>
        <v>1846</v>
      </c>
    </row>
    <row r="84" spans="1:10" ht="12.75" hidden="1" customHeight="1">
      <c r="C84" s="22"/>
      <c r="D84" s="23">
        <f t="shared" ref="D84:J84" si="28">LARGE(D$74:D$81,3)</f>
        <v>527</v>
      </c>
      <c r="E84" s="23">
        <f t="shared" si="28"/>
        <v>457</v>
      </c>
      <c r="F84" s="23">
        <f t="shared" si="28"/>
        <v>559</v>
      </c>
      <c r="G84" s="23">
        <f t="shared" si="28"/>
        <v>460</v>
      </c>
      <c r="H84" s="23" t="e">
        <f t="shared" si="28"/>
        <v>#NUM!</v>
      </c>
      <c r="I84" s="23" t="e">
        <f t="shared" si="28"/>
        <v>#NUM!</v>
      </c>
      <c r="J84" s="23">
        <f t="shared" si="28"/>
        <v>1112</v>
      </c>
    </row>
    <row r="85" spans="1:10" ht="13.5" hidden="1" customHeight="1">
      <c r="C85" s="24"/>
      <c r="D85" s="23">
        <f t="shared" ref="D85:J85" si="29">LARGE(D$74:D$81,4)</f>
        <v>482</v>
      </c>
      <c r="E85" s="23">
        <f t="shared" si="29"/>
        <v>0</v>
      </c>
      <c r="F85" s="23">
        <f t="shared" si="29"/>
        <v>447</v>
      </c>
      <c r="G85" s="23">
        <f t="shared" si="29"/>
        <v>0</v>
      </c>
      <c r="H85" s="23" t="e">
        <f t="shared" si="29"/>
        <v>#NUM!</v>
      </c>
      <c r="I85" s="23" t="e">
        <f t="shared" si="29"/>
        <v>#NUM!</v>
      </c>
      <c r="J85" s="23">
        <f t="shared" si="29"/>
        <v>1104</v>
      </c>
    </row>
    <row r="86" spans="1:10" ht="13.5" customHeight="1">
      <c r="A86" s="26"/>
      <c r="B86" s="27"/>
      <c r="C86" s="28"/>
      <c r="D86" s="29">
        <f>SUM(D82:D85)</f>
        <v>2112</v>
      </c>
      <c r="E86" s="29">
        <f>SUM(E82:E85)</f>
        <v>1562</v>
      </c>
      <c r="F86" s="29">
        <f>SUM(F82:F85)</f>
        <v>2130</v>
      </c>
      <c r="G86" s="29">
        <f>SUM(G82:G85)</f>
        <v>1547</v>
      </c>
      <c r="H86" s="29"/>
      <c r="I86" s="29"/>
      <c r="J86" s="29">
        <f>SUM(D86:I86)</f>
        <v>7351</v>
      </c>
    </row>
    <row r="87" spans="1:10" ht="14.25" customHeight="1">
      <c r="A87" s="30" t="s">
        <v>21</v>
      </c>
      <c r="B87" s="16" t="s">
        <v>20</v>
      </c>
      <c r="C87" s="13">
        <v>1</v>
      </c>
      <c r="D87" s="14">
        <v>518</v>
      </c>
      <c r="E87" s="14">
        <v>532</v>
      </c>
      <c r="F87" s="14">
        <v>547</v>
      </c>
      <c r="G87" s="14">
        <v>540</v>
      </c>
      <c r="H87" s="14"/>
      <c r="I87" s="14"/>
      <c r="J87" s="15">
        <f t="shared" ref="J87:J94" si="30">SUM(D87:I87)</f>
        <v>2137</v>
      </c>
    </row>
    <row r="88" spans="1:10" ht="14.25" customHeight="1">
      <c r="B88" s="16" t="s">
        <v>27</v>
      </c>
      <c r="C88" s="13">
        <v>2</v>
      </c>
      <c r="D88" s="14">
        <v>506</v>
      </c>
      <c r="E88" s="14">
        <v>504</v>
      </c>
      <c r="F88" s="14">
        <v>489</v>
      </c>
      <c r="G88" s="14">
        <v>480</v>
      </c>
      <c r="H88" s="14"/>
      <c r="I88" s="14"/>
      <c r="J88" s="15">
        <f t="shared" si="30"/>
        <v>1979</v>
      </c>
    </row>
    <row r="89" spans="1:10" ht="14.25" customHeight="1">
      <c r="B89" s="16" t="s">
        <v>52</v>
      </c>
      <c r="C89" s="13">
        <v>3</v>
      </c>
      <c r="D89" s="14">
        <v>0</v>
      </c>
      <c r="E89" s="14">
        <v>543</v>
      </c>
      <c r="F89" s="14">
        <v>533</v>
      </c>
      <c r="G89" s="14">
        <v>0</v>
      </c>
      <c r="H89" s="14"/>
      <c r="I89" s="14"/>
      <c r="J89" s="15">
        <f t="shared" si="30"/>
        <v>1076</v>
      </c>
    </row>
    <row r="90" spans="1:10" ht="14.25" customHeight="1">
      <c r="B90" s="16" t="s">
        <v>54</v>
      </c>
      <c r="C90" s="13">
        <v>4</v>
      </c>
      <c r="D90" s="14">
        <v>506</v>
      </c>
      <c r="E90" s="14">
        <v>0</v>
      </c>
      <c r="F90" s="14">
        <v>0</v>
      </c>
      <c r="G90" s="14">
        <v>0</v>
      </c>
      <c r="H90" s="14"/>
      <c r="I90" s="14"/>
      <c r="J90" s="15">
        <f t="shared" si="30"/>
        <v>506</v>
      </c>
    </row>
    <row r="91" spans="1:10" ht="14.25" customHeight="1">
      <c r="B91" s="16" t="s">
        <v>30</v>
      </c>
      <c r="C91" s="13">
        <v>5</v>
      </c>
      <c r="D91" s="14">
        <v>0</v>
      </c>
      <c r="E91" s="14">
        <v>0</v>
      </c>
      <c r="F91" s="14">
        <v>0</v>
      </c>
      <c r="G91" s="14">
        <v>0</v>
      </c>
      <c r="H91" s="14"/>
      <c r="I91" s="14"/>
      <c r="J91" s="15">
        <f t="shared" si="30"/>
        <v>0</v>
      </c>
    </row>
    <row r="92" spans="1:10" ht="14.25" customHeight="1">
      <c r="B92" s="16" t="s">
        <v>35</v>
      </c>
      <c r="C92" s="13">
        <v>6</v>
      </c>
      <c r="D92" s="14">
        <v>0</v>
      </c>
      <c r="E92" s="14">
        <v>0</v>
      </c>
      <c r="F92" s="14">
        <v>0</v>
      </c>
      <c r="G92" s="14">
        <v>0</v>
      </c>
      <c r="H92" s="14"/>
      <c r="I92" s="14"/>
      <c r="J92" s="15">
        <f t="shared" si="30"/>
        <v>0</v>
      </c>
    </row>
    <row r="93" spans="1:10" ht="14.25" customHeight="1">
      <c r="B93" s="16" t="s">
        <v>19</v>
      </c>
      <c r="C93" s="13">
        <v>7</v>
      </c>
      <c r="D93" s="14">
        <v>0</v>
      </c>
      <c r="E93" s="14">
        <v>0</v>
      </c>
      <c r="F93" s="14">
        <v>0</v>
      </c>
      <c r="G93" s="14">
        <v>0</v>
      </c>
      <c r="H93" s="14"/>
      <c r="I93" s="14"/>
      <c r="J93" s="15">
        <f t="shared" si="30"/>
        <v>0</v>
      </c>
    </row>
    <row r="94" spans="1:10" ht="13.5" customHeight="1">
      <c r="B94" s="31"/>
      <c r="C94" s="18">
        <v>8</v>
      </c>
      <c r="D94" s="19"/>
      <c r="E94" s="19"/>
      <c r="F94" s="19"/>
      <c r="G94" s="19"/>
      <c r="H94" s="20"/>
      <c r="I94" s="19"/>
      <c r="J94" s="21">
        <f t="shared" si="30"/>
        <v>0</v>
      </c>
    </row>
    <row r="95" spans="1:10" ht="12.75" hidden="1" customHeight="1">
      <c r="C95" s="22"/>
      <c r="D95" s="23">
        <f t="shared" ref="D95:J95" si="31">LARGE(D$87:D$94,1)</f>
        <v>518</v>
      </c>
      <c r="E95" s="23">
        <f t="shared" si="31"/>
        <v>543</v>
      </c>
      <c r="F95" s="23">
        <f t="shared" si="31"/>
        <v>547</v>
      </c>
      <c r="G95" s="23">
        <f t="shared" si="31"/>
        <v>540</v>
      </c>
      <c r="H95" s="23" t="e">
        <f t="shared" si="31"/>
        <v>#NUM!</v>
      </c>
      <c r="I95" s="23" t="e">
        <f t="shared" si="31"/>
        <v>#NUM!</v>
      </c>
      <c r="J95" s="23">
        <f t="shared" si="31"/>
        <v>2137</v>
      </c>
    </row>
    <row r="96" spans="1:10" ht="12.75" hidden="1" customHeight="1">
      <c r="C96" s="22"/>
      <c r="D96" s="23">
        <f t="shared" ref="D96:J96" si="32">LARGE(D$87:D$94,2)</f>
        <v>506</v>
      </c>
      <c r="E96" s="23">
        <f t="shared" si="32"/>
        <v>532</v>
      </c>
      <c r="F96" s="23">
        <f t="shared" si="32"/>
        <v>533</v>
      </c>
      <c r="G96" s="23">
        <f t="shared" si="32"/>
        <v>480</v>
      </c>
      <c r="H96" s="23" t="e">
        <f t="shared" si="32"/>
        <v>#NUM!</v>
      </c>
      <c r="I96" s="23" t="e">
        <f t="shared" si="32"/>
        <v>#NUM!</v>
      </c>
      <c r="J96" s="23">
        <f t="shared" si="32"/>
        <v>1979</v>
      </c>
    </row>
    <row r="97" spans="1:10" ht="12.75" hidden="1" customHeight="1">
      <c r="C97" s="22"/>
      <c r="D97" s="23">
        <f t="shared" ref="D97:J97" si="33">LARGE(D$87:D$94,3)</f>
        <v>506</v>
      </c>
      <c r="E97" s="23">
        <f t="shared" si="33"/>
        <v>504</v>
      </c>
      <c r="F97" s="23">
        <f t="shared" si="33"/>
        <v>489</v>
      </c>
      <c r="G97" s="23">
        <f t="shared" si="33"/>
        <v>0</v>
      </c>
      <c r="H97" s="23" t="e">
        <f t="shared" si="33"/>
        <v>#NUM!</v>
      </c>
      <c r="I97" s="23" t="e">
        <f t="shared" si="33"/>
        <v>#NUM!</v>
      </c>
      <c r="J97" s="23">
        <f t="shared" si="33"/>
        <v>1076</v>
      </c>
    </row>
    <row r="98" spans="1:10" ht="13.5" hidden="1" customHeight="1">
      <c r="C98" s="24"/>
      <c r="D98" s="23">
        <f t="shared" ref="D98:J98" si="34">LARGE(D$87:D$94,4)</f>
        <v>0</v>
      </c>
      <c r="E98" s="23">
        <f t="shared" si="34"/>
        <v>0</v>
      </c>
      <c r="F98" s="23">
        <f t="shared" si="34"/>
        <v>0</v>
      </c>
      <c r="G98" s="23">
        <f t="shared" si="34"/>
        <v>0</v>
      </c>
      <c r="H98" s="23" t="e">
        <f t="shared" si="34"/>
        <v>#NUM!</v>
      </c>
      <c r="I98" s="23" t="e">
        <f t="shared" si="34"/>
        <v>#NUM!</v>
      </c>
      <c r="J98" s="23">
        <f t="shared" si="34"/>
        <v>506</v>
      </c>
    </row>
    <row r="99" spans="1:10" ht="13.5" customHeight="1">
      <c r="A99" s="26"/>
      <c r="B99" s="27"/>
      <c r="C99" s="28"/>
      <c r="D99" s="29">
        <f>SUM(D95:D98)</f>
        <v>1530</v>
      </c>
      <c r="E99" s="29">
        <f>SUM(E95:E98)</f>
        <v>1579</v>
      </c>
      <c r="F99" s="29">
        <f>SUM(F95:F98)</f>
        <v>1569</v>
      </c>
      <c r="G99" s="29">
        <f>SUM(G95:G98)</f>
        <v>1020</v>
      </c>
      <c r="H99" s="29"/>
      <c r="I99" s="29"/>
      <c r="J99" s="29">
        <f t="shared" ref="J99:J106" si="35">SUM(D99:I99)</f>
        <v>5698</v>
      </c>
    </row>
    <row r="100" spans="1:10" ht="14.25" customHeight="1">
      <c r="A100" s="30" t="s">
        <v>60</v>
      </c>
      <c r="B100" s="16" t="s">
        <v>4</v>
      </c>
      <c r="C100" s="13">
        <v>1</v>
      </c>
      <c r="D100" s="14">
        <v>509</v>
      </c>
      <c r="E100" s="14">
        <v>535</v>
      </c>
      <c r="F100" s="14">
        <v>511</v>
      </c>
      <c r="G100" s="14">
        <v>511</v>
      </c>
      <c r="H100" s="14"/>
      <c r="I100" s="14"/>
      <c r="J100" s="15">
        <f t="shared" si="35"/>
        <v>2066</v>
      </c>
    </row>
    <row r="101" spans="1:10" ht="14.25" customHeight="1">
      <c r="B101" s="16" t="s">
        <v>31</v>
      </c>
      <c r="C101" s="13">
        <v>2</v>
      </c>
      <c r="D101" s="14">
        <v>538</v>
      </c>
      <c r="E101" s="14">
        <v>535</v>
      </c>
      <c r="F101" s="14">
        <v>0</v>
      </c>
      <c r="G101" s="14">
        <v>0</v>
      </c>
      <c r="H101" s="14"/>
      <c r="I101" s="14"/>
      <c r="J101" s="15">
        <f t="shared" si="35"/>
        <v>1073</v>
      </c>
    </row>
    <row r="102" spans="1:10" ht="14.25" customHeight="1">
      <c r="B102" s="16" t="s">
        <v>28</v>
      </c>
      <c r="C102" s="13">
        <v>3</v>
      </c>
      <c r="D102" s="14">
        <v>532</v>
      </c>
      <c r="E102" s="14">
        <v>0</v>
      </c>
      <c r="F102" s="14">
        <v>0</v>
      </c>
      <c r="G102" s="14">
        <v>0</v>
      </c>
      <c r="H102" s="14"/>
      <c r="I102" s="14"/>
      <c r="J102" s="15">
        <f t="shared" si="35"/>
        <v>532</v>
      </c>
    </row>
    <row r="103" spans="1:10" ht="14.25" customHeight="1">
      <c r="B103" s="16" t="s">
        <v>29</v>
      </c>
      <c r="C103" s="13">
        <v>4</v>
      </c>
      <c r="D103" s="14">
        <v>487</v>
      </c>
      <c r="E103" s="14">
        <v>0</v>
      </c>
      <c r="F103" s="14">
        <v>0</v>
      </c>
      <c r="G103" s="14">
        <v>0</v>
      </c>
      <c r="H103" s="14"/>
      <c r="I103" s="14"/>
      <c r="J103" s="15">
        <f t="shared" si="35"/>
        <v>487</v>
      </c>
    </row>
    <row r="104" spans="1:10" ht="14.25" customHeight="1">
      <c r="B104" s="37" t="s">
        <v>71</v>
      </c>
      <c r="C104" s="13">
        <v>5</v>
      </c>
      <c r="D104" s="14">
        <v>0</v>
      </c>
      <c r="E104" s="14">
        <v>0</v>
      </c>
      <c r="F104" s="14">
        <v>0</v>
      </c>
      <c r="G104" s="14">
        <v>483</v>
      </c>
      <c r="H104" s="14"/>
      <c r="I104" s="14"/>
      <c r="J104" s="15">
        <f t="shared" si="35"/>
        <v>483</v>
      </c>
    </row>
    <row r="105" spans="1:10" ht="14.25" customHeight="1">
      <c r="B105" s="16" t="s">
        <v>32</v>
      </c>
      <c r="C105" s="13">
        <v>6</v>
      </c>
      <c r="D105" s="14">
        <v>434</v>
      </c>
      <c r="E105" s="14">
        <v>0</v>
      </c>
      <c r="F105" s="14">
        <v>0</v>
      </c>
      <c r="G105" s="14">
        <v>0</v>
      </c>
      <c r="H105" s="14"/>
      <c r="I105" s="14"/>
      <c r="J105" s="15">
        <f t="shared" si="35"/>
        <v>434</v>
      </c>
    </row>
    <row r="106" spans="1:10" ht="14.25" customHeight="1">
      <c r="B106" s="16" t="s">
        <v>3</v>
      </c>
      <c r="C106" s="13">
        <v>7</v>
      </c>
      <c r="D106" s="14">
        <v>0</v>
      </c>
      <c r="E106" s="14">
        <v>0</v>
      </c>
      <c r="F106" s="14">
        <v>0</v>
      </c>
      <c r="G106" s="14">
        <v>0</v>
      </c>
      <c r="H106" s="14"/>
      <c r="I106" s="14"/>
      <c r="J106" s="15">
        <f t="shared" si="35"/>
        <v>0</v>
      </c>
    </row>
    <row r="107" spans="1:10" ht="13.5" customHeight="1">
      <c r="B107" s="31"/>
      <c r="C107" s="18">
        <v>8</v>
      </c>
      <c r="D107" s="19"/>
      <c r="E107" s="19"/>
      <c r="F107" s="19"/>
      <c r="G107" s="19"/>
      <c r="H107" s="20"/>
      <c r="I107" s="19"/>
      <c r="J107" s="21">
        <f t="shared" ref="J107" si="36">SUM(D107:I107)</f>
        <v>0</v>
      </c>
    </row>
    <row r="108" spans="1:10" ht="12.75" hidden="1" customHeight="1">
      <c r="C108" s="22"/>
      <c r="D108" s="23">
        <f t="shared" ref="D108:J108" si="37">LARGE(D$100:D$107,1)</f>
        <v>538</v>
      </c>
      <c r="E108" s="23">
        <f t="shared" si="37"/>
        <v>535</v>
      </c>
      <c r="F108" s="23">
        <f t="shared" si="37"/>
        <v>511</v>
      </c>
      <c r="G108" s="23">
        <f t="shared" si="37"/>
        <v>511</v>
      </c>
      <c r="H108" s="23" t="e">
        <f t="shared" si="37"/>
        <v>#NUM!</v>
      </c>
      <c r="I108" s="23" t="e">
        <f t="shared" si="37"/>
        <v>#NUM!</v>
      </c>
      <c r="J108" s="23">
        <f t="shared" si="37"/>
        <v>2066</v>
      </c>
    </row>
    <row r="109" spans="1:10" ht="12.75" hidden="1" customHeight="1">
      <c r="C109" s="22"/>
      <c r="D109" s="23">
        <f t="shared" ref="D109:J109" si="38">LARGE(D$100:D$107,2)</f>
        <v>532</v>
      </c>
      <c r="E109" s="23">
        <f t="shared" si="38"/>
        <v>535</v>
      </c>
      <c r="F109" s="23">
        <f t="shared" si="38"/>
        <v>0</v>
      </c>
      <c r="G109" s="23">
        <f t="shared" si="38"/>
        <v>483</v>
      </c>
      <c r="H109" s="23" t="e">
        <f t="shared" si="38"/>
        <v>#NUM!</v>
      </c>
      <c r="I109" s="23" t="e">
        <f t="shared" si="38"/>
        <v>#NUM!</v>
      </c>
      <c r="J109" s="23">
        <f t="shared" si="38"/>
        <v>1073</v>
      </c>
    </row>
    <row r="110" spans="1:10" ht="12.75" hidden="1" customHeight="1">
      <c r="C110" s="22"/>
      <c r="D110" s="23">
        <f t="shared" ref="D110:J110" si="39">LARGE(D$100:D$107,3)</f>
        <v>509</v>
      </c>
      <c r="E110" s="23">
        <f t="shared" si="39"/>
        <v>0</v>
      </c>
      <c r="F110" s="23">
        <f t="shared" si="39"/>
        <v>0</v>
      </c>
      <c r="G110" s="23">
        <f t="shared" si="39"/>
        <v>0</v>
      </c>
      <c r="H110" s="23" t="e">
        <f t="shared" si="39"/>
        <v>#NUM!</v>
      </c>
      <c r="I110" s="23" t="e">
        <f t="shared" si="39"/>
        <v>#NUM!</v>
      </c>
      <c r="J110" s="23">
        <f t="shared" si="39"/>
        <v>532</v>
      </c>
    </row>
    <row r="111" spans="1:10" ht="13.5" hidden="1" customHeight="1">
      <c r="C111" s="24"/>
      <c r="D111" s="23">
        <f t="shared" ref="D111:J111" si="40">LARGE(D$100:D$107,4)</f>
        <v>487</v>
      </c>
      <c r="E111" s="23">
        <f t="shared" si="40"/>
        <v>0</v>
      </c>
      <c r="F111" s="23">
        <f t="shared" si="40"/>
        <v>0</v>
      </c>
      <c r="G111" s="23">
        <f t="shared" si="40"/>
        <v>0</v>
      </c>
      <c r="H111" s="23" t="e">
        <f t="shared" si="40"/>
        <v>#NUM!</v>
      </c>
      <c r="I111" s="23" t="e">
        <f t="shared" si="40"/>
        <v>#NUM!</v>
      </c>
      <c r="J111" s="23">
        <f t="shared" si="40"/>
        <v>487</v>
      </c>
    </row>
    <row r="112" spans="1:10" ht="13.5" customHeight="1">
      <c r="A112" s="26"/>
      <c r="B112" s="27"/>
      <c r="C112" s="28"/>
      <c r="D112" s="29">
        <f>SUM(D108:D111)</f>
        <v>2066</v>
      </c>
      <c r="E112" s="29">
        <f>SUM(E108:E111)</f>
        <v>1070</v>
      </c>
      <c r="F112" s="29">
        <f>SUM(F108:F111)</f>
        <v>511</v>
      </c>
      <c r="G112" s="29">
        <f>SUM(G108:G111)</f>
        <v>994</v>
      </c>
      <c r="H112" s="29"/>
      <c r="I112" s="29"/>
      <c r="J112" s="29">
        <f>SUM(D112:I112)</f>
        <v>4641</v>
      </c>
    </row>
    <row r="113" spans="1:10" ht="12.75" customHeight="1">
      <c r="C113" s="32"/>
      <c r="D113" s="32"/>
      <c r="E113" s="32"/>
      <c r="F113" s="32"/>
      <c r="G113" s="32"/>
      <c r="H113" s="32"/>
      <c r="I113" s="32"/>
      <c r="J113" s="32"/>
    </row>
    <row r="114" spans="1:10" ht="12.75" customHeight="1">
      <c r="A114" s="40" t="s">
        <v>47</v>
      </c>
      <c r="B114" s="40"/>
      <c r="C114" s="40"/>
    </row>
    <row r="115" spans="1:10" ht="12.75" customHeight="1">
      <c r="A115" s="33"/>
      <c r="B115" s="33"/>
    </row>
    <row r="116" spans="1:10" ht="12.75" customHeight="1">
      <c r="A116" s="34" t="s">
        <v>50</v>
      </c>
      <c r="B116" s="16" t="s">
        <v>7</v>
      </c>
      <c r="C116" s="39" t="s">
        <v>81</v>
      </c>
    </row>
    <row r="118" spans="1:10" ht="12.75" customHeight="1">
      <c r="A118" s="40" t="s">
        <v>44</v>
      </c>
      <c r="B118" s="40"/>
      <c r="C118" s="40"/>
    </row>
    <row r="119" spans="1:10" ht="12.75" customHeight="1">
      <c r="A119" s="33"/>
      <c r="B119" s="33"/>
    </row>
    <row r="120" spans="1:10" ht="12.75" customHeight="1">
      <c r="A120" s="34" t="s">
        <v>49</v>
      </c>
      <c r="B120" s="16" t="s">
        <v>64</v>
      </c>
      <c r="C120" s="35" t="s">
        <v>80</v>
      </c>
    </row>
    <row r="122" spans="1:10" ht="12.75" customHeight="1">
      <c r="A122" s="40" t="s">
        <v>1</v>
      </c>
      <c r="B122" s="40"/>
      <c r="C122" s="40"/>
    </row>
    <row r="124" spans="1:10" ht="12.75" customHeight="1">
      <c r="A124" s="34" t="s">
        <v>57</v>
      </c>
      <c r="B124" s="16" t="s">
        <v>17</v>
      </c>
      <c r="C124" s="39" t="s">
        <v>82</v>
      </c>
      <c r="D124" s="38" t="s">
        <v>12</v>
      </c>
    </row>
  </sheetData>
  <sortState ref="B9:J16">
    <sortCondition descending="1" ref="J9:J16"/>
  </sortState>
  <mergeCells count="6">
    <mergeCell ref="A122:C122"/>
    <mergeCell ref="C3:J3"/>
    <mergeCell ref="C4:J4"/>
    <mergeCell ref="C6:J6"/>
    <mergeCell ref="A114:C114"/>
    <mergeCell ref="A118:C11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cp:lastPrinted>2010-10-06T21:40:39Z</cp:lastPrinted>
  <dcterms:created xsi:type="dcterms:W3CDTF">2010-05-04T08:59:32Z</dcterms:created>
  <dcterms:modified xsi:type="dcterms:W3CDTF">2010-10-06T22:27:45Z</dcterms:modified>
</cp:coreProperties>
</file>